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F4895441-D0DE-4863-962F-8ACC4D195EE2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１" sheetId="124" r:id="rId80"/>
    <sheet name="取扱量２" sheetId="125" r:id="rId81"/>
    <sheet name="裏表紙" sheetId="126" r:id="rId82"/>
  </sheets>
  <externalReferences>
    <externalReference r:id="rId83"/>
    <externalReference r:id="rId84"/>
  </externalReferences>
  <definedNames>
    <definedName name="_xlnm._FilterDatabase" localSheetId="44" hidden="1">近牛ｾｯﾄ!$B$5:$T$36</definedName>
    <definedName name="Base_Year">'[1]2007'!$C$5</definedName>
    <definedName name="D_Sht" localSheetId="81">#REF!</definedName>
    <definedName name="D_Sht">#REF!</definedName>
    <definedName name="ggg" localSheetId="81">#REF!</definedName>
    <definedName name="ggg">#REF!</definedName>
    <definedName name="Indication" localSheetId="81">#REF!</definedName>
    <definedName name="Indication">#REF!</definedName>
    <definedName name="M_Sht" localSheetId="81">#REF!</definedName>
    <definedName name="M_Sht">#REF!</definedName>
    <definedName name="P_D_Sht" localSheetId="81">#REF!</definedName>
    <definedName name="P_D_Sht">#REF!</definedName>
    <definedName name="P_U_Month" localSheetId="81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1">#REF!</definedName>
    <definedName name="U_Month">#REF!</definedName>
    <definedName name="Un_F3Sheet" localSheetId="81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49" l="1"/>
  <c r="O29" i="49" s="1"/>
  <c r="H29" i="49"/>
  <c r="J29" i="49" s="1"/>
  <c r="P29" i="49" s="1"/>
  <c r="M28" i="49"/>
  <c r="O28" i="49"/>
  <c r="H28" i="49"/>
  <c r="J28" i="49"/>
  <c r="P28" i="49" s="1"/>
  <c r="M27" i="49"/>
  <c r="O27" i="49"/>
  <c r="H27" i="49"/>
  <c r="J27" i="49" s="1"/>
  <c r="P27" i="49"/>
  <c r="M26" i="49"/>
  <c r="O26" i="49"/>
  <c r="H26" i="49"/>
  <c r="J26" i="49"/>
  <c r="P26" i="49" s="1"/>
  <c r="M25" i="49"/>
  <c r="O25" i="49" s="1"/>
  <c r="H25" i="49"/>
  <c r="J25" i="49"/>
  <c r="P25" i="49" s="1"/>
  <c r="M24" i="49"/>
  <c r="O24" i="49"/>
  <c r="H24" i="49"/>
  <c r="J24" i="49" s="1"/>
  <c r="P24" i="49" s="1"/>
  <c r="M23" i="49"/>
  <c r="O23" i="49" s="1"/>
  <c r="H23" i="49"/>
  <c r="J23" i="49" s="1"/>
  <c r="P23" i="49" s="1"/>
  <c r="M22" i="49"/>
  <c r="O22" i="49" s="1"/>
  <c r="P22" i="49" s="1"/>
  <c r="H22" i="49"/>
  <c r="J22" i="49"/>
  <c r="M21" i="49"/>
  <c r="O21" i="49" s="1"/>
  <c r="H21" i="49"/>
  <c r="J21" i="49" s="1"/>
  <c r="P21" i="49" s="1"/>
  <c r="M20" i="49"/>
  <c r="O20" i="49"/>
  <c r="H20" i="49"/>
  <c r="J20" i="49"/>
  <c r="M19" i="49"/>
  <c r="O19" i="49"/>
  <c r="P19" i="49" s="1"/>
  <c r="H19" i="49"/>
  <c r="J19" i="49" s="1"/>
  <c r="M18" i="49"/>
  <c r="O18" i="49"/>
  <c r="H18" i="49"/>
  <c r="J18" i="49"/>
  <c r="P18" i="49" s="1"/>
  <c r="M17" i="49"/>
  <c r="O17" i="49" s="1"/>
  <c r="H17" i="49"/>
  <c r="J17" i="49"/>
  <c r="P17" i="49" s="1"/>
  <c r="M16" i="49"/>
  <c r="O16" i="49"/>
  <c r="H16" i="49"/>
  <c r="J16" i="49" s="1"/>
  <c r="P16" i="49" s="1"/>
  <c r="M15" i="49"/>
  <c r="O15" i="49" s="1"/>
  <c r="H15" i="49"/>
  <c r="J15" i="49" s="1"/>
  <c r="P15" i="49" s="1"/>
  <c r="M14" i="49"/>
  <c r="O14" i="49" s="1"/>
  <c r="P14" i="49" s="1"/>
  <c r="H14" i="49"/>
  <c r="J14" i="49"/>
  <c r="M13" i="49"/>
  <c r="O13" i="49" s="1"/>
  <c r="H13" i="49"/>
  <c r="J13" i="49" s="1"/>
  <c r="P13" i="49" s="1"/>
  <c r="M12" i="49"/>
  <c r="O12" i="49"/>
  <c r="H12" i="49"/>
  <c r="J12" i="49"/>
  <c r="P12" i="49" s="1"/>
  <c r="M29" i="50"/>
  <c r="O29" i="50"/>
  <c r="H29" i="50"/>
  <c r="J29" i="50" s="1"/>
  <c r="P29" i="50"/>
  <c r="M28" i="50"/>
  <c r="O28" i="50"/>
  <c r="H28" i="50"/>
  <c r="J28" i="50"/>
  <c r="P28" i="50" s="1"/>
  <c r="M27" i="50"/>
  <c r="O27" i="50" s="1"/>
  <c r="H27" i="50"/>
  <c r="J27" i="50"/>
  <c r="P27" i="50" s="1"/>
  <c r="M26" i="50"/>
  <c r="O26" i="50"/>
  <c r="H26" i="50"/>
  <c r="J26" i="50" s="1"/>
  <c r="P26" i="50" s="1"/>
  <c r="M25" i="50"/>
  <c r="O25" i="50" s="1"/>
  <c r="H25" i="50"/>
  <c r="J25" i="50" s="1"/>
  <c r="M24" i="50"/>
  <c r="O24" i="50" s="1"/>
  <c r="P24" i="50" s="1"/>
  <c r="H24" i="50"/>
  <c r="J24" i="50"/>
  <c r="M23" i="50"/>
  <c r="O23" i="50" s="1"/>
  <c r="H23" i="50"/>
  <c r="J23" i="50" s="1"/>
  <c r="P23" i="50" s="1"/>
  <c r="M22" i="50"/>
  <c r="O22" i="50"/>
  <c r="H22" i="50"/>
  <c r="J22" i="50"/>
  <c r="M21" i="50"/>
  <c r="O21" i="50"/>
  <c r="P21" i="50" s="1"/>
  <c r="H21" i="50"/>
  <c r="J21" i="50" s="1"/>
  <c r="M20" i="50"/>
  <c r="O20" i="50"/>
  <c r="H20" i="50"/>
  <c r="J20" i="50"/>
  <c r="P20" i="50" s="1"/>
  <c r="M19" i="50"/>
  <c r="O19" i="50" s="1"/>
  <c r="H19" i="50"/>
  <c r="J19" i="50"/>
  <c r="P19" i="50" s="1"/>
  <c r="M18" i="50"/>
  <c r="O18" i="50"/>
  <c r="H18" i="50"/>
  <c r="J18" i="50" s="1"/>
  <c r="P18" i="50" s="1"/>
  <c r="M17" i="50"/>
  <c r="O17" i="50" s="1"/>
  <c r="H17" i="50"/>
  <c r="J17" i="50" s="1"/>
  <c r="M16" i="50"/>
  <c r="O16" i="50" s="1"/>
  <c r="P16" i="50" s="1"/>
  <c r="H16" i="50"/>
  <c r="J16" i="50"/>
  <c r="M15" i="50"/>
  <c r="O15" i="50" s="1"/>
  <c r="H15" i="50"/>
  <c r="J15" i="50" s="1"/>
  <c r="P15" i="50" s="1"/>
  <c r="M14" i="50"/>
  <c r="O14" i="50"/>
  <c r="H14" i="50"/>
  <c r="J14" i="50"/>
  <c r="P14" i="50" s="1"/>
  <c r="M13" i="50"/>
  <c r="O13" i="50"/>
  <c r="H13" i="50"/>
  <c r="J13" i="50" s="1"/>
  <c r="P13" i="50"/>
  <c r="M12" i="50"/>
  <c r="O12" i="50"/>
  <c r="H12" i="50"/>
  <c r="J12" i="50"/>
  <c r="P12" i="50" s="1"/>
  <c r="M29" i="51"/>
  <c r="O29" i="51" s="1"/>
  <c r="H29" i="51"/>
  <c r="J29" i="51"/>
  <c r="P29" i="51" s="1"/>
  <c r="M28" i="51"/>
  <c r="O28" i="51"/>
  <c r="H28" i="51"/>
  <c r="J28" i="51" s="1"/>
  <c r="P28" i="51" s="1"/>
  <c r="M27" i="51"/>
  <c r="O27" i="51" s="1"/>
  <c r="H27" i="51"/>
  <c r="J27" i="51" s="1"/>
  <c r="P27" i="51" s="1"/>
  <c r="M26" i="51"/>
  <c r="O26" i="51" s="1"/>
  <c r="P26" i="51" s="1"/>
  <c r="H26" i="51"/>
  <c r="J26" i="51"/>
  <c r="M25" i="51"/>
  <c r="O25" i="51" s="1"/>
  <c r="H25" i="51"/>
  <c r="J25" i="51" s="1"/>
  <c r="P25" i="51" s="1"/>
  <c r="M24" i="51"/>
  <c r="O24" i="51"/>
  <c r="H24" i="51"/>
  <c r="J24" i="51"/>
  <c r="M23" i="51"/>
  <c r="O23" i="51"/>
  <c r="P23" i="51" s="1"/>
  <c r="H23" i="51"/>
  <c r="J23" i="51" s="1"/>
  <c r="M22" i="51"/>
  <c r="O22" i="51"/>
  <c r="H22" i="51"/>
  <c r="J22" i="51"/>
  <c r="P22" i="51" s="1"/>
  <c r="M21" i="51"/>
  <c r="O21" i="51" s="1"/>
  <c r="H21" i="51"/>
  <c r="J21" i="51"/>
  <c r="P21" i="51" s="1"/>
  <c r="M20" i="51"/>
  <c r="O20" i="51"/>
  <c r="H20" i="51"/>
  <c r="J20" i="51" s="1"/>
  <c r="P20" i="51" s="1"/>
  <c r="M19" i="51"/>
  <c r="O19" i="51" s="1"/>
  <c r="H19" i="51"/>
  <c r="J19" i="51" s="1"/>
  <c r="P19" i="51" s="1"/>
  <c r="M18" i="51"/>
  <c r="O18" i="51" s="1"/>
  <c r="P18" i="51" s="1"/>
  <c r="H18" i="51"/>
  <c r="J18" i="51"/>
  <c r="M17" i="51"/>
  <c r="O17" i="51" s="1"/>
  <c r="H17" i="51"/>
  <c r="J17" i="51" s="1"/>
  <c r="P17" i="51" s="1"/>
  <c r="M16" i="51"/>
  <c r="O16" i="51"/>
  <c r="H16" i="51"/>
  <c r="J16" i="51"/>
  <c r="P16" i="51" s="1"/>
  <c r="M15" i="51"/>
  <c r="O15" i="51"/>
  <c r="H15" i="51"/>
  <c r="J15" i="51" s="1"/>
  <c r="P15" i="51"/>
  <c r="M14" i="51"/>
  <c r="O14" i="51"/>
  <c r="H14" i="51"/>
  <c r="J14" i="51"/>
  <c r="P14" i="51" s="1"/>
  <c r="M13" i="51"/>
  <c r="O13" i="51" s="1"/>
  <c r="H13" i="51"/>
  <c r="J13" i="51"/>
  <c r="P13" i="51" s="1"/>
  <c r="M12" i="51"/>
  <c r="O12" i="51"/>
  <c r="H12" i="51"/>
  <c r="J12" i="51" s="1"/>
  <c r="P12" i="51" s="1"/>
  <c r="M29" i="52"/>
  <c r="O29" i="52" s="1"/>
  <c r="H29" i="52"/>
  <c r="J29" i="52" s="1"/>
  <c r="P29" i="52" s="1"/>
  <c r="M28" i="52"/>
  <c r="O28" i="52" s="1"/>
  <c r="P28" i="52" s="1"/>
  <c r="H28" i="52"/>
  <c r="J28" i="52"/>
  <c r="M27" i="52"/>
  <c r="O27" i="52" s="1"/>
  <c r="H27" i="52"/>
  <c r="J27" i="52" s="1"/>
  <c r="P27" i="52" s="1"/>
  <c r="M26" i="52"/>
  <c r="O26" i="52"/>
  <c r="H26" i="52"/>
  <c r="J26" i="52"/>
  <c r="M25" i="52"/>
  <c r="O25" i="52"/>
  <c r="P25" i="52" s="1"/>
  <c r="H25" i="52"/>
  <c r="J25" i="52" s="1"/>
  <c r="M24" i="52"/>
  <c r="O24" i="52"/>
  <c r="H24" i="52"/>
  <c r="J24" i="52"/>
  <c r="P24" i="52" s="1"/>
  <c r="M23" i="52"/>
  <c r="O23" i="52" s="1"/>
  <c r="H23" i="52"/>
  <c r="J23" i="52"/>
  <c r="P23" i="52" s="1"/>
  <c r="M22" i="52"/>
  <c r="O22" i="52"/>
  <c r="H22" i="52"/>
  <c r="J22" i="52" s="1"/>
  <c r="P22" i="52" s="1"/>
  <c r="M21" i="52"/>
  <c r="O21" i="52" s="1"/>
  <c r="H21" i="52"/>
  <c r="J21" i="52" s="1"/>
  <c r="P21" i="52" s="1"/>
  <c r="M20" i="52"/>
  <c r="O20" i="52" s="1"/>
  <c r="P20" i="52" s="1"/>
  <c r="H20" i="52"/>
  <c r="J20" i="52"/>
  <c r="M19" i="52"/>
  <c r="O19" i="52" s="1"/>
  <c r="H19" i="52"/>
  <c r="J19" i="52" s="1"/>
  <c r="P19" i="52" s="1"/>
  <c r="M18" i="52"/>
  <c r="O18" i="52"/>
  <c r="H18" i="52"/>
  <c r="J18" i="52"/>
  <c r="P18" i="52" s="1"/>
  <c r="M17" i="52"/>
  <c r="O17" i="52"/>
  <c r="H17" i="52"/>
  <c r="J17" i="52" s="1"/>
  <c r="P17" i="52"/>
  <c r="M16" i="52"/>
  <c r="O16" i="52"/>
  <c r="H16" i="52"/>
  <c r="J16" i="52"/>
  <c r="P16" i="52" s="1"/>
  <c r="M15" i="52"/>
  <c r="O15" i="52" s="1"/>
  <c r="H15" i="52"/>
  <c r="J15" i="52"/>
  <c r="P15" i="52" s="1"/>
  <c r="M14" i="52"/>
  <c r="O14" i="52"/>
  <c r="H14" i="52"/>
  <c r="J14" i="52" s="1"/>
  <c r="P14" i="52" s="1"/>
  <c r="M13" i="52"/>
  <c r="O13" i="52" s="1"/>
  <c r="H13" i="52"/>
  <c r="J13" i="52" s="1"/>
  <c r="P13" i="52" s="1"/>
  <c r="M12" i="52"/>
  <c r="O12" i="52" s="1"/>
  <c r="P12" i="52" s="1"/>
  <c r="H12" i="52"/>
  <c r="J12" i="52"/>
  <c r="B2" i="93"/>
  <c r="B2" i="86"/>
  <c r="B2" i="87"/>
  <c r="B2" i="88"/>
  <c r="B2" i="82"/>
  <c r="B2" i="83" s="1"/>
  <c r="B2" i="84"/>
  <c r="B2" i="78"/>
  <c r="B2" i="79"/>
  <c r="B2" i="80" s="1"/>
  <c r="B2" i="76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H11" i="48" s="1"/>
  <c r="J11" i="48" s="1"/>
  <c r="D10" i="48"/>
  <c r="D11" i="48"/>
  <c r="M30" i="49"/>
  <c r="O30" i="49"/>
  <c r="H30" i="49"/>
  <c r="J30" i="49" s="1"/>
  <c r="M30" i="50"/>
  <c r="O30" i="50" s="1"/>
  <c r="P30" i="50" s="1"/>
  <c r="H30" i="50"/>
  <c r="J30" i="50" s="1"/>
  <c r="M30" i="51"/>
  <c r="O30" i="51"/>
  <c r="H30" i="51"/>
  <c r="J30" i="51" s="1"/>
  <c r="M30" i="52"/>
  <c r="O30" i="52" s="1"/>
  <c r="H30" i="52"/>
  <c r="J30" i="52" s="1"/>
  <c r="N29" i="48"/>
  <c r="O29" i="48" s="1"/>
  <c r="L29" i="48"/>
  <c r="K29" i="48"/>
  <c r="M29" i="48"/>
  <c r="I29" i="48"/>
  <c r="G29" i="48"/>
  <c r="F29" i="48"/>
  <c r="E29" i="48"/>
  <c r="H29" i="48" s="1"/>
  <c r="J29" i="48" s="1"/>
  <c r="D29" i="48"/>
  <c r="N28" i="48"/>
  <c r="L28" i="48"/>
  <c r="K28" i="48"/>
  <c r="M28" i="48" s="1"/>
  <c r="O28" i="48" s="1"/>
  <c r="I28" i="48"/>
  <c r="G28" i="48"/>
  <c r="F28" i="48"/>
  <c r="E28" i="48"/>
  <c r="D28" i="48"/>
  <c r="N27" i="48"/>
  <c r="L27" i="48"/>
  <c r="M27" i="48" s="1"/>
  <c r="O27" i="48" s="1"/>
  <c r="K27" i="48"/>
  <c r="I27" i="48"/>
  <c r="G27" i="48"/>
  <c r="F27" i="48"/>
  <c r="E27" i="48"/>
  <c r="D27" i="48"/>
  <c r="H27" i="48" s="1"/>
  <c r="J27" i="48" s="1"/>
  <c r="N26" i="48"/>
  <c r="L26" i="48"/>
  <c r="K26" i="48"/>
  <c r="M26" i="48"/>
  <c r="I26" i="48"/>
  <c r="G26" i="48"/>
  <c r="F26" i="48"/>
  <c r="E26" i="48"/>
  <c r="D26" i="48"/>
  <c r="N25" i="48"/>
  <c r="L25" i="48"/>
  <c r="K25" i="48"/>
  <c r="M25" i="48" s="1"/>
  <c r="O25" i="48" s="1"/>
  <c r="I25" i="48"/>
  <c r="G25" i="48"/>
  <c r="F25" i="48"/>
  <c r="E25" i="48"/>
  <c r="H25" i="48" s="1"/>
  <c r="J25" i="48" s="1"/>
  <c r="P25" i="48" s="1"/>
  <c r="D25" i="48"/>
  <c r="N24" i="48"/>
  <c r="O24" i="48" s="1"/>
  <c r="L24" i="48"/>
  <c r="K24" i="48"/>
  <c r="M24" i="48"/>
  <c r="I24" i="48"/>
  <c r="G24" i="48"/>
  <c r="F24" i="48"/>
  <c r="E24" i="48"/>
  <c r="H24" i="48" s="1"/>
  <c r="J24" i="48" s="1"/>
  <c r="D24" i="48"/>
  <c r="N23" i="48"/>
  <c r="L23" i="48"/>
  <c r="K23" i="48"/>
  <c r="M23" i="48" s="1"/>
  <c r="O23" i="48" s="1"/>
  <c r="I23" i="48"/>
  <c r="G23" i="48"/>
  <c r="F23" i="48"/>
  <c r="E23" i="48"/>
  <c r="D23" i="48"/>
  <c r="N22" i="48"/>
  <c r="L22" i="48"/>
  <c r="M22" i="48" s="1"/>
  <c r="O22" i="48" s="1"/>
  <c r="K22" i="48"/>
  <c r="I22" i="48"/>
  <c r="G22" i="48"/>
  <c r="F22" i="48"/>
  <c r="E22" i="48"/>
  <c r="D22" i="48"/>
  <c r="H22" i="48" s="1"/>
  <c r="J22" i="48" s="1"/>
  <c r="P22" i="48" s="1"/>
  <c r="N21" i="48"/>
  <c r="L21" i="48"/>
  <c r="K21" i="48"/>
  <c r="I21" i="48"/>
  <c r="G21" i="48"/>
  <c r="F21" i="48"/>
  <c r="E21" i="48"/>
  <c r="D21" i="48"/>
  <c r="H21" i="48" s="1"/>
  <c r="J21" i="48" s="1"/>
  <c r="P21" i="48" s="1"/>
  <c r="N20" i="48"/>
  <c r="L20" i="48"/>
  <c r="K20" i="48"/>
  <c r="M20" i="48" s="1"/>
  <c r="I20" i="48"/>
  <c r="G20" i="48"/>
  <c r="F20" i="48"/>
  <c r="E20" i="48"/>
  <c r="D20" i="48"/>
  <c r="H20" i="48" s="1"/>
  <c r="J20" i="48" s="1"/>
  <c r="P20" i="48" s="1"/>
  <c r="N19" i="48"/>
  <c r="L19" i="48"/>
  <c r="K19" i="48"/>
  <c r="M19" i="48"/>
  <c r="O19" i="48" s="1"/>
  <c r="I19" i="48"/>
  <c r="G19" i="48"/>
  <c r="F19" i="48"/>
  <c r="E19" i="48"/>
  <c r="D19" i="48"/>
  <c r="N18" i="48"/>
  <c r="L18" i="48"/>
  <c r="K18" i="48"/>
  <c r="I18" i="48"/>
  <c r="G18" i="48"/>
  <c r="F18" i="48"/>
  <c r="H18" i="48" s="1"/>
  <c r="J18" i="48" s="1"/>
  <c r="P18" i="48" s="1"/>
  <c r="E18" i="48"/>
  <c r="D18" i="48"/>
  <c r="N17" i="48"/>
  <c r="L17" i="48"/>
  <c r="K17" i="48"/>
  <c r="I17" i="48"/>
  <c r="G17" i="48"/>
  <c r="F17" i="48"/>
  <c r="E17" i="48"/>
  <c r="D17" i="48"/>
  <c r="N16" i="48"/>
  <c r="L16" i="48"/>
  <c r="K16" i="48"/>
  <c r="I16" i="48"/>
  <c r="G16" i="48"/>
  <c r="F16" i="48"/>
  <c r="E16" i="48"/>
  <c r="D16" i="48"/>
  <c r="N15" i="48"/>
  <c r="L15" i="48"/>
  <c r="K15" i="48"/>
  <c r="M15" i="48" s="1"/>
  <c r="O15" i="48" s="1"/>
  <c r="I15" i="48"/>
  <c r="G15" i="48"/>
  <c r="F15" i="48"/>
  <c r="E15" i="48"/>
  <c r="D15" i="48"/>
  <c r="H15" i="48" s="1"/>
  <c r="J15" i="48" s="1"/>
  <c r="N14" i="48"/>
  <c r="L14" i="48"/>
  <c r="M14" i="48" s="1"/>
  <c r="O14" i="48" s="1"/>
  <c r="K14" i="48"/>
  <c r="I14" i="48"/>
  <c r="G14" i="48"/>
  <c r="F14" i="48"/>
  <c r="E14" i="48"/>
  <c r="H14" i="48"/>
  <c r="J14" i="48" s="1"/>
  <c r="D14" i="48"/>
  <c r="N13" i="48"/>
  <c r="L13" i="48"/>
  <c r="M13" i="48" s="1"/>
  <c r="O13" i="48" s="1"/>
  <c r="K13" i="48"/>
  <c r="I13" i="48"/>
  <c r="G13" i="48"/>
  <c r="F13" i="48"/>
  <c r="E13" i="48"/>
  <c r="D13" i="48"/>
  <c r="N12" i="48"/>
  <c r="L12" i="48"/>
  <c r="K12" i="48"/>
  <c r="M12" i="48" s="1"/>
  <c r="O12" i="48" s="1"/>
  <c r="I12" i="48"/>
  <c r="G12" i="48"/>
  <c r="F12" i="48"/>
  <c r="E12" i="48"/>
  <c r="D12" i="48"/>
  <c r="N11" i="48"/>
  <c r="L11" i="48"/>
  <c r="K11" i="48"/>
  <c r="M11" i="48" s="1"/>
  <c r="O11" i="48" s="1"/>
  <c r="I11" i="48"/>
  <c r="G11" i="48"/>
  <c r="F11" i="48"/>
  <c r="N30" i="48"/>
  <c r="L30" i="48"/>
  <c r="K30" i="48"/>
  <c r="M30" i="48" s="1"/>
  <c r="O30" i="48" s="1"/>
  <c r="I30" i="48"/>
  <c r="G30" i="48"/>
  <c r="F30" i="48"/>
  <c r="E30" i="48"/>
  <c r="D30" i="48"/>
  <c r="H30" i="48" s="1"/>
  <c r="J30" i="48" s="1"/>
  <c r="P30" i="48" s="1"/>
  <c r="H17" i="48"/>
  <c r="J17" i="48" s="1"/>
  <c r="P17" i="48" s="1"/>
  <c r="O26" i="48"/>
  <c r="H16" i="48"/>
  <c r="J16" i="48" s="1"/>
  <c r="P30" i="51"/>
  <c r="M16" i="48"/>
  <c r="M17" i="48"/>
  <c r="O17" i="48"/>
  <c r="M18" i="48"/>
  <c r="O18" i="48" s="1"/>
  <c r="H19" i="48"/>
  <c r="J19" i="48"/>
  <c r="P19" i="48"/>
  <c r="O20" i="48"/>
  <c r="M21" i="48"/>
  <c r="O21" i="48" s="1"/>
  <c r="H23" i="48"/>
  <c r="J23" i="48" s="1"/>
  <c r="P24" i="48" l="1"/>
  <c r="P23" i="48"/>
  <c r="P27" i="48"/>
  <c r="P14" i="48"/>
  <c r="P15" i="48"/>
  <c r="P29" i="48"/>
  <c r="P30" i="52"/>
  <c r="P11" i="48"/>
  <c r="P17" i="50"/>
  <c r="P25" i="50"/>
  <c r="H13" i="48"/>
  <c r="J13" i="48" s="1"/>
  <c r="P13" i="48" s="1"/>
  <c r="H26" i="48"/>
  <c r="J26" i="48" s="1"/>
  <c r="P26" i="48" s="1"/>
  <c r="H12" i="48"/>
  <c r="J12" i="48" s="1"/>
  <c r="P12" i="48" s="1"/>
  <c r="H28" i="48"/>
  <c r="J28" i="48" s="1"/>
  <c r="P28" i="48" s="1"/>
  <c r="P26" i="52"/>
  <c r="P24" i="51"/>
  <c r="P22" i="50"/>
  <c r="P20" i="49"/>
  <c r="O16" i="48"/>
  <c r="P16" i="48" s="1"/>
  <c r="P30" i="49"/>
</calcChain>
</file>

<file path=xl/sharedStrings.xml><?xml version="1.0" encoding="utf-8"?>
<sst xmlns="http://schemas.openxmlformats.org/spreadsheetml/2006/main" count="4290" uniqueCount="506">
  <si>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</si>
  <si>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</si>
  <si>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</si>
  <si>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</si>
  <si>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</si>
  <si>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</si>
  <si>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</si>
  <si>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</si>
  <si>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</si>
  <si>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</si>
  <si>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</si>
  <si>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</si>
  <si>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</si>
  <si>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</si>
  <si>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</si>
  <si>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</si>
  <si>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</si>
  <si>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</si>
  <si>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</si>
  <si>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</si>
  <si>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</si>
  <si>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</si>
  <si>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</si>
  <si>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</si>
  <si>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</si>
  <si>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</si>
  <si>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</si>
  <si>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</si>
  <si>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</si>
  <si>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</si>
  <si>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</si>
  <si>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</si>
  <si>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</si>
  <si>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</si>
  <si>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</si>
  <si>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</si>
  <si>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</si>
  <si>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</si>
  <si>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</si>
  <si>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</si>
  <si>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</si>
  <si>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</si>
  <si>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</si>
  <si>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</si>
  <si>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</si>
  <si>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</si>
  <si>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</si>
  <si>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</si>
  <si>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</si>
  <si>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</si>
  <si>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</si>
  <si>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</si>
  <si>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</si>
  <si>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</si>
  <si>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</si>
  <si>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</si>
  <si>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</si>
  <si>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</si>
  <si>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</si>
  <si>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</si>
  <si>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</si>
  <si>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</si>
  <si>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</si>
  <si>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</si>
  <si>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</si>
  <si>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</si>
  <si>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</si>
  <si>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</si>
  <si>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</si>
  <si>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</si>
  <si>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</si>
  <si>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</si>
  <si>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</si>
  <si>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</si>
  <si>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</si>
  <si>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</si>
  <si>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</si>
  <si>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</si>
  <si>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</si>
  <si>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</si>
  <si>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</si>
  <si>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</si>
  <si>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</si>
  <si>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</si>
  <si>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</si>
  <si>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</si>
  <si>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</si>
  <si>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</si>
  <si>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</si>
  <si>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</si>
  <si>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</si>
  <si>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</si>
  <si>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</si>
  <si>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</si>
  <si>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</si>
  <si>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</si>
  <si>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</si>
  <si>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</si>
  <si>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</si>
  <si>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</si>
  <si>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</si>
  <si>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</si>
  <si>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</si>
  <si>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</si>
  <si>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</si>
  <si>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</si>
  <si>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</si>
  <si>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</si>
  <si>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</si>
  <si>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</si>
  <si>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</si>
  <si>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</si>
  <si>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</si>
  <si>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</si>
  <si>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</si>
  <si>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</si>
  <si>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</si>
  <si>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</si>
  <si>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</si>
  <si>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</si>
  <si>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</si>
  <si>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</si>
  <si>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</si>
  <si>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</si>
  <si>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</si>
  <si>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</si>
  <si>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</si>
  <si>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</si>
  <si>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</si>
  <si>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</si>
  <si>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</si>
  <si>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</si>
  <si>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</si>
  <si>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</si>
  <si>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</si>
  <si>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</si>
  <si>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</si>
  <si>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</si>
  <si>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</si>
  <si>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</si>
  <si>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</si>
  <si>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</si>
  <si>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</si>
  <si>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</si>
  <si>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</si>
  <si>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</si>
  <si>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</si>
  <si>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</si>
  <si>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</si>
  <si>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</si>
  <si>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</si>
  <si>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</si>
  <si>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</si>
  <si>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</si>
  <si>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</si>
  <si>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</si>
  <si>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</si>
  <si>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</si>
  <si>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</si>
  <si>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</si>
  <si>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</si>
  <si>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</si>
  <si>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</si>
  <si>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</si>
  <si>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</si>
  <si>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</si>
  <si>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</si>
  <si>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</si>
  <si>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</si>
  <si>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</si>
  <si>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</si>
  <si>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</si>
  <si>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</si>
  <si>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</si>
  <si>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</si>
  <si>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</si>
  <si>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</si>
  <si>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</si>
  <si>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</si>
  <si>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</si>
  <si>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</si>
  <si>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</si>
  <si>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</si>
  <si>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</si>
  <si>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</si>
  <si>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</si>
  <si>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</si>
  <si>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</si>
  <si>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</si>
  <si>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</si>
  <si>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</si>
  <si>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</si>
  <si>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</si>
  <si>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</si>
  <si>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</si>
  <si>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</si>
  <si>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</si>
  <si>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</si>
  <si>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</si>
  <si>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</si>
  <si>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</si>
  <si>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</si>
  <si>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</si>
  <si>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</si>
  <si>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</si>
  <si>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</si>
  <si>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</si>
  <si>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</si>
  <si>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</si>
  <si>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</si>
  <si>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</si>
  <si>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</si>
  <si>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</si>
  <si>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</si>
  <si>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</si>
  <si>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</si>
  <si>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</si>
  <si>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</si>
  <si>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</si>
  <si>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</si>
  <si>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</si>
  <si>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</si>
  <si>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</si>
  <si>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</si>
  <si>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</si>
  <si>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</si>
  <si>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２３年</t>
    <rPh sb="2" eb="3">
      <t>ネン</t>
    </rPh>
    <phoneticPr fontId="4"/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</si>
  <si>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</si>
  <si>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</si>
  <si>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</si>
  <si>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</si>
  <si>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</si>
  <si>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</si>
  <si>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</si>
  <si>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</si>
  <si>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</si>
  <si>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</si>
  <si>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</si>
  <si>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</si>
  <si>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</si>
  <si>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</si>
  <si>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</si>
  <si>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</si>
  <si>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</si>
  <si>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</si>
  <si>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</si>
  <si>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</si>
  <si>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</si>
  <si>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</si>
  <si>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</si>
  <si>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</si>
  <si>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</si>
  <si>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</si>
  <si>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</si>
  <si>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</si>
  <si>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平成24年 2月</t>
    <phoneticPr fontId="9"/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</si>
  <si>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</si>
  <si>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</si>
  <si>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</si>
  <si>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</si>
  <si>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</si>
  <si>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</si>
  <si>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24年</t>
    <rPh sb="2" eb="3">
      <t>ネン</t>
    </rPh>
    <phoneticPr fontId="4"/>
  </si>
  <si>
    <t>月</t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</si>
  <si>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</si>
  <si>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</si>
  <si>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</si>
  <si>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</si>
  <si>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23年</t>
    <rPh sb="2" eb="3">
      <t>ネン</t>
    </rPh>
    <phoneticPr fontId="4"/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</si>
  <si>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</si>
  <si>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</si>
  <si>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</si>
  <si>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</si>
  <si>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</si>
  <si>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</si>
  <si>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</si>
  <si>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</si>
  <si>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</si>
  <si>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</si>
  <si>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</si>
  <si>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</si>
  <si>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</si>
  <si>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</si>
  <si>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</si>
  <si>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</si>
  <si>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</si>
  <si>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</si>
  <si>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</si>
  <si>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</si>
  <si>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</si>
  <si>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</si>
  <si>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</si>
  <si>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</si>
  <si>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</si>
  <si>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</si>
  <si>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</si>
  <si>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</si>
  <si>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</si>
  <si>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</si>
  <si>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</si>
  <si>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</si>
  <si>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</si>
  <si>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</si>
  <si>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</si>
  <si>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</si>
  <si>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</si>
  <si>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</si>
  <si>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</si>
  <si>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</si>
  <si>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</si>
  <si>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</si>
  <si>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</si>
  <si>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</si>
  <si>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</si>
  <si>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</si>
  <si>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</si>
  <si>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</si>
  <si>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</si>
  <si>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</si>
  <si>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</si>
  <si>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</si>
  <si>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</si>
  <si>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</si>
  <si>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</si>
  <si>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</si>
  <si>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</si>
  <si>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</si>
  <si>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</si>
  <si>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</si>
  <si>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</si>
  <si>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</si>
  <si>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</si>
  <si>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</si>
  <si>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</si>
  <si>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</si>
  <si>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</si>
  <si>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</si>
  <si>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</si>
  <si>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</si>
  <si>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</si>
  <si>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</si>
  <si>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</si>
  <si>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</si>
  <si>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</si>
  <si>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</si>
  <si>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</si>
  <si>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</si>
  <si>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</si>
  <si>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</si>
  <si>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</si>
  <si>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</si>
  <si>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</si>
  <si>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</si>
  <si>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</si>
  <si>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</si>
  <si>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</si>
  <si>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</si>
  <si>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</si>
  <si>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</si>
  <si>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</si>
  <si>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</si>
  <si>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</si>
  <si>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</si>
  <si>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</si>
  <si>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</si>
  <si>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</si>
  <si>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</si>
  <si>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</si>
  <si>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</si>
  <si>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</si>
  <si>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</si>
  <si>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</si>
  <si>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</si>
  <si>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</si>
  <si>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</si>
  <si>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</si>
  <si>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</si>
  <si>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</si>
  <si>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</si>
  <si>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</si>
  <si>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</si>
  <si>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</si>
  <si>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</si>
  <si>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</si>
  <si>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</si>
  <si>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</si>
  <si>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</si>
  <si>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</si>
  <si>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</si>
  <si>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</si>
  <si>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</si>
  <si>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</si>
  <si>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</si>
  <si>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</si>
  <si>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</si>
  <si>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</si>
  <si>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</si>
  <si>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月</t>
    <rPh sb="0" eb="1">
      <t>ガツ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</si>
  <si>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</si>
  <si>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</si>
  <si>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</si>
  <si>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</si>
  <si>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</si>
  <si>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</si>
  <si>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</si>
  <si>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</si>
  <si>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</si>
  <si>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</si>
  <si>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</si>
  <si>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</si>
  <si>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</si>
  <si>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</si>
  <si>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</si>
  <si>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</si>
  <si>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</si>
  <si>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</si>
  <si>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</si>
  <si>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</si>
  <si>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</si>
  <si>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</si>
  <si>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</si>
  <si>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</si>
  <si>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</si>
  <si>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</si>
  <si>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</si>
  <si>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</si>
  <si>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</si>
  <si>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</si>
  <si>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</si>
  <si>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</si>
  <si>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</si>
  <si>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</si>
  <si>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</si>
  <si>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</si>
  <si>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</si>
  <si>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</si>
  <si>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</si>
  <si>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</si>
  <si>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</si>
  <si>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</si>
  <si>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</si>
  <si>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</si>
  <si>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</si>
  <si>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</si>
  <si>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</si>
  <si>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</si>
  <si>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</si>
  <si>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</si>
  <si>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</si>
  <si>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</si>
  <si>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</si>
  <si>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</si>
  <si>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</si>
  <si>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</si>
  <si>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</si>
  <si>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</si>
  <si>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</si>
  <si>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</si>
  <si>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</si>
  <si>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</si>
  <si>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</si>
  <si>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</si>
  <si>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年</t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</si>
  <si>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</si>
  <si>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</si>
  <si>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</si>
  <si>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</si>
  <si>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</si>
  <si>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</si>
  <si>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</si>
  <si>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</si>
  <si>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</si>
  <si>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phoneticPr fontId="6"/>
  </si>
  <si>
    <t>Ⅲ</t>
    <phoneticPr fontId="4"/>
  </si>
  <si>
    <t>センター内における取扱量</t>
    <rPh sb="4" eb="5">
      <t>ナイ</t>
    </rPh>
    <rPh sb="9" eb="11">
      <t>トリアツカイ</t>
    </rPh>
    <rPh sb="11" eb="12">
      <t>リョウ</t>
    </rPh>
    <phoneticPr fontId="4"/>
  </si>
  <si>
    <t>（参考）</t>
    <rPh sb="1" eb="3">
      <t>サンコウ</t>
    </rPh>
    <phoneticPr fontId="4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</si>
  <si>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</si>
  <si>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</si>
  <si>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</si>
  <si>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</si>
  <si>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</si>
  <si>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</si>
  <si>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</si>
  <si>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  <phoneticPr fontId="4"/>
  </si>
  <si>
    <t>年月</t>
  </si>
  <si>
    <t>流　通　量</t>
  </si>
  <si>
    <t>１日当</t>
  </si>
  <si>
    <t>平成</t>
    <rPh sb="0" eb="2">
      <t>ヘイセイ</t>
    </rPh>
    <phoneticPr fontId="4"/>
  </si>
  <si>
    <t>注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</si>
  <si>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</si>
  <si>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その他は内臓、食鳥、加工品等。</t>
    <phoneticPr fontId="4"/>
  </si>
  <si>
    <t>１日当たりの数量は、流通量÷稼働日数である。</t>
    <rPh sb="17" eb="18">
      <t>スウ</t>
    </rPh>
    <phoneticPr fontId="4"/>
  </si>
  <si>
    <t>（つづき）</t>
    <phoneticPr fontId="4"/>
  </si>
  <si>
    <t>年</t>
    <phoneticPr fontId="6"/>
  </si>
  <si>
    <t>月</t>
    <phoneticPr fontId="4"/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</si>
  <si>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</si>
  <si>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</si>
  <si>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</si>
  <si>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</si>
  <si>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</si>
  <si>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</si>
  <si>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</si>
  <si>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</si>
  <si>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</si>
  <si>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</si>
  <si>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平成２４年０３</t>
    </r>
    <r>
      <rPr>
        <sz val="11"/>
        <color indexed="8"/>
        <rFont val="ＭＳ Ｐゴシック"/>
        <family val="3"/>
        <charset val="128"/>
      </rPr>
      <t>月２９日　発行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</si>
</sst>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7" formatCode="0_);[Red]\(0\)"/>
    <numFmt numFmtId="188" formatCode="#,##0.0"/>
    <numFmt numFmtId="189" formatCode="#,##0_);[Red]\(#,##0\)"/>
    <numFmt numFmtId="190" formatCode="#,##0;[Red]#,##0"/>
    <numFmt numFmtId="191" formatCode="\ \ \ ???,???.0\ \ \ "/>
    <numFmt numFmtId="192" formatCode="\ ?,???.0\ \ \ "/>
    <numFmt numFmtId="193" formatCode="??&quot;年&quot;;;;@"/>
    <numFmt numFmtId="194" formatCode="0&quot;．&quot;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3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61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4" fillId="0" borderId="0" xfId="19" applyFont="1"/>
    <xf numFmtId="0" fontId="34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3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5" fillId="0" borderId="0" xfId="7" applyFont="1" applyAlignment="1"/>
    <xf numFmtId="0" fontId="35" fillId="0" borderId="0" xfId="7" applyFont="1" applyAlignment="1">
      <alignment vertical="center"/>
    </xf>
    <xf numFmtId="0" fontId="35" fillId="0" borderId="0" xfId="7" applyFont="1">
      <alignment vertical="center"/>
    </xf>
    <xf numFmtId="180" fontId="36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7" fillId="0" borderId="1" xfId="8" applyFont="1" applyBorder="1" applyAlignment="1">
      <alignment vertical="center"/>
    </xf>
    <xf numFmtId="0" fontId="37" fillId="0" borderId="2" xfId="8" applyFont="1" applyBorder="1" applyAlignment="1">
      <alignment vertical="center"/>
    </xf>
    <xf numFmtId="0" fontId="37" fillId="0" borderId="3" xfId="8" applyFont="1" applyBorder="1" applyAlignment="1">
      <alignment vertical="center"/>
    </xf>
    <xf numFmtId="0" fontId="38" fillId="0" borderId="4" xfId="8" applyFont="1" applyBorder="1" applyAlignment="1">
      <alignment vertical="center"/>
    </xf>
    <xf numFmtId="0" fontId="33" fillId="0" borderId="0" xfId="7" applyFont="1" applyBorder="1">
      <alignment vertical="center"/>
    </xf>
    <xf numFmtId="0" fontId="33" fillId="0" borderId="0" xfId="7" applyFont="1">
      <alignment vertical="center"/>
    </xf>
    <xf numFmtId="0" fontId="37" fillId="0" borderId="5" xfId="8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0" fontId="37" fillId="0" borderId="6" xfId="8" applyFont="1" applyBorder="1" applyAlignment="1">
      <alignment vertical="center"/>
    </xf>
    <xf numFmtId="0" fontId="39" fillId="0" borderId="4" xfId="8" applyFont="1" applyBorder="1" applyAlignment="1">
      <alignment horizontal="centerContinuous" vertical="center" shrinkToFit="1"/>
    </xf>
    <xf numFmtId="0" fontId="39" fillId="0" borderId="3" xfId="8" applyFont="1" applyBorder="1" applyAlignment="1">
      <alignment horizontal="centerContinuous" vertical="center" shrinkToFit="1"/>
    </xf>
    <xf numFmtId="0" fontId="39" fillId="0" borderId="7" xfId="8" applyFont="1" applyBorder="1" applyAlignment="1">
      <alignment horizontal="centerContinuous" vertical="center"/>
    </xf>
    <xf numFmtId="0" fontId="37" fillId="0" borderId="8" xfId="8" applyFont="1" applyBorder="1" applyAlignment="1">
      <alignment vertical="center"/>
    </xf>
    <xf numFmtId="0" fontId="37" fillId="0" borderId="9" xfId="8" applyFont="1" applyBorder="1" applyAlignment="1">
      <alignment vertical="center"/>
    </xf>
    <xf numFmtId="0" fontId="37" fillId="0" borderId="10" xfId="8" applyFont="1" applyBorder="1" applyAlignment="1">
      <alignment vertical="center"/>
    </xf>
    <xf numFmtId="0" fontId="39" fillId="0" borderId="11" xfId="8" applyFont="1" applyBorder="1" applyAlignment="1">
      <alignment horizontal="centerContinuous" vertical="center" shrinkToFit="1"/>
    </xf>
    <xf numFmtId="0" fontId="39" fillId="0" borderId="10" xfId="8" applyFont="1" applyBorder="1" applyAlignment="1">
      <alignment horizontal="centerContinuous" vertical="center" shrinkToFit="1"/>
    </xf>
    <xf numFmtId="0" fontId="39" fillId="0" borderId="11" xfId="8" applyFont="1" applyBorder="1" applyAlignment="1">
      <alignment vertical="center"/>
    </xf>
    <xf numFmtId="180" fontId="40" fillId="0" borderId="1" xfId="8" applyNumberFormat="1" applyFont="1" applyBorder="1" applyAlignment="1">
      <alignment horizontal="right" vertical="center"/>
    </xf>
    <xf numFmtId="180" fontId="40" fillId="0" borderId="0" xfId="8" applyNumberFormat="1" applyFont="1" applyBorder="1" applyAlignment="1">
      <alignment horizontal="right" vertical="center"/>
    </xf>
    <xf numFmtId="180" fontId="40" fillId="0" borderId="3" xfId="8" applyNumberFormat="1" applyFont="1" applyBorder="1" applyAlignment="1">
      <alignment horizontal="right" vertical="center"/>
    </xf>
    <xf numFmtId="180" fontId="41" fillId="0" borderId="7" xfId="8" applyNumberFormat="1" applyFont="1" applyBorder="1" applyAlignment="1">
      <alignment vertical="center"/>
    </xf>
    <xf numFmtId="180" fontId="41" fillId="0" borderId="6" xfId="8" applyNumberFormat="1" applyFont="1" applyBorder="1" applyAlignment="1">
      <alignment vertical="center"/>
    </xf>
    <xf numFmtId="180" fontId="40" fillId="0" borderId="5" xfId="8" applyNumberFormat="1" applyFont="1" applyBorder="1" applyAlignment="1">
      <alignment horizontal="right" vertical="center"/>
    </xf>
    <xf numFmtId="180" fontId="40" fillId="0" borderId="6" xfId="8" applyNumberFormat="1" applyFont="1" applyBorder="1" applyAlignment="1">
      <alignment horizontal="right" vertical="center"/>
    </xf>
    <xf numFmtId="180" fontId="40" fillId="0" borderId="8" xfId="8" applyNumberFormat="1" applyFont="1" applyBorder="1" applyAlignment="1">
      <alignment horizontal="right" vertical="center"/>
    </xf>
    <xf numFmtId="180" fontId="40" fillId="0" borderId="9" xfId="8" applyNumberFormat="1" applyFont="1" applyBorder="1" applyAlignment="1">
      <alignment horizontal="right" vertical="center"/>
    </xf>
    <xf numFmtId="180" fontId="40" fillId="0" borderId="10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vertical="center"/>
    </xf>
    <xf numFmtId="180" fontId="41" fillId="0" borderId="11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40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1" fillId="0" borderId="15" xfId="8" applyNumberFormat="1" applyFont="1" applyBorder="1" applyAlignment="1">
      <alignment vertical="center"/>
    </xf>
    <xf numFmtId="180" fontId="41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7" fillId="0" borderId="0" xfId="8" applyFont="1" applyBorder="1" applyAlignment="1">
      <alignment horizontal="right" vertical="center" shrinkToFit="1"/>
    </xf>
    <xf numFmtId="0" fontId="37" fillId="0" borderId="0" xfId="8" applyFont="1" applyBorder="1" applyAlignment="1">
      <alignment horizontal="right" vertical="center"/>
    </xf>
    <xf numFmtId="0" fontId="39" fillId="0" borderId="17" xfId="8" applyFont="1" applyBorder="1" applyAlignment="1">
      <alignment vertical="center"/>
    </xf>
    <xf numFmtId="180" fontId="41" fillId="0" borderId="0" xfId="8" applyNumberFormat="1" applyFont="1" applyBorder="1" applyAlignment="1">
      <alignment vertical="center"/>
    </xf>
    <xf numFmtId="38" fontId="33" fillId="0" borderId="0" xfId="7" applyNumberFormat="1" applyFont="1" applyBorder="1">
      <alignment vertical="center"/>
    </xf>
    <xf numFmtId="3" fontId="33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vertical="top"/>
    </xf>
    <xf numFmtId="0" fontId="35" fillId="0" borderId="0" xfId="7" applyFont="1" applyBorder="1" applyAlignment="1"/>
    <xf numFmtId="0" fontId="35" fillId="0" borderId="0" xfId="7" applyFont="1" applyBorder="1">
      <alignment vertical="center"/>
    </xf>
    <xf numFmtId="0" fontId="43" fillId="0" borderId="0" xfId="7" applyFont="1" applyBorder="1">
      <alignment vertical="center"/>
    </xf>
    <xf numFmtId="0" fontId="43" fillId="0" borderId="0" xfId="7" applyFont="1">
      <alignment vertical="center"/>
    </xf>
    <xf numFmtId="0" fontId="2" fillId="0" borderId="5" xfId="8" applyBorder="1" applyAlignment="1">
      <alignment vertical="center"/>
    </xf>
    <xf numFmtId="0" fontId="2" fillId="0" borderId="0" xfId="8" applyBorder="1" applyAlignment="1">
      <alignment vertical="center"/>
    </xf>
    <xf numFmtId="180" fontId="25" fillId="0" borderId="5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vertical="center"/>
    </xf>
    <xf numFmtId="0" fontId="2" fillId="0" borderId="6" xfId="8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1" fillId="0" borderId="14" xfId="8" applyNumberFormat="1" applyFont="1" applyBorder="1" applyAlignment="1">
      <alignment vertical="center"/>
    </xf>
    <xf numFmtId="180" fontId="41" fillId="0" borderId="18" xfId="8" applyNumberFormat="1" applyFont="1" applyBorder="1" applyAlignment="1">
      <alignment vertical="center"/>
    </xf>
    <xf numFmtId="180" fontId="40" fillId="0" borderId="19" xfId="8" applyNumberFormat="1" applyFont="1" applyBorder="1" applyAlignment="1">
      <alignment horizontal="right" vertical="center"/>
    </xf>
    <xf numFmtId="0" fontId="39" fillId="0" borderId="0" xfId="8" applyFont="1" applyBorder="1" applyAlignment="1">
      <alignment vertical="center"/>
    </xf>
    <xf numFmtId="3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44" fillId="0" borderId="0" xfId="7" applyFont="1" applyBorder="1" applyAlignment="1"/>
    <xf numFmtId="0" fontId="44" fillId="0" borderId="0" xfId="7" applyFont="1" applyAlignment="1"/>
    <xf numFmtId="0" fontId="2" fillId="0" borderId="20" xfId="8" applyBorder="1" applyAlignment="1">
      <alignment vertical="center"/>
    </xf>
    <xf numFmtId="180" fontId="40" fillId="0" borderId="21" xfId="8" applyNumberFormat="1" applyFont="1" applyBorder="1" applyAlignment="1">
      <alignment horizontal="right" vertical="center"/>
    </xf>
    <xf numFmtId="180" fontId="40" fillId="0" borderId="20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1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5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3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25" fillId="0" borderId="7" xfId="8" applyNumberFormat="1" applyFont="1" applyBorder="1" applyAlignment="1">
      <alignment vertical="center"/>
    </xf>
    <xf numFmtId="0" fontId="33" fillId="0" borderId="5" xfId="7" applyFont="1" applyBorder="1">
      <alignment vertical="center"/>
    </xf>
    <xf numFmtId="0" fontId="33" fillId="0" borderId="6" xfId="7" applyFont="1" applyBorder="1">
      <alignment vertical="center"/>
    </xf>
    <xf numFmtId="0" fontId="33" fillId="0" borderId="12" xfId="7" applyFont="1" applyBorder="1">
      <alignment vertical="center"/>
    </xf>
    <xf numFmtId="0" fontId="33" fillId="0" borderId="13" xfId="7" applyFont="1" applyBorder="1">
      <alignment vertical="center"/>
    </xf>
    <xf numFmtId="0" fontId="33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5" fillId="0" borderId="0" xfId="7" applyFont="1" applyAlignment="1">
      <alignment horizontal="center" vertical="center"/>
    </xf>
    <xf numFmtId="180" fontId="42" fillId="0" borderId="10" xfId="8" applyNumberFormat="1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180" fontId="25" fillId="0" borderId="0" xfId="8" applyNumberFormat="1" applyFont="1" applyBorder="1" applyAlignment="1">
      <alignment vertical="center"/>
    </xf>
    <xf numFmtId="180" fontId="33" fillId="0" borderId="0" xfId="7" applyNumberFormat="1" applyFont="1" applyBorder="1">
      <alignment vertical="center"/>
    </xf>
    <xf numFmtId="0" fontId="39" fillId="0" borderId="22" xfId="8" applyFont="1" applyBorder="1" applyAlignment="1">
      <alignment horizontal="centerContinuous" vertical="center" shrinkToFit="1"/>
    </xf>
    <xf numFmtId="0" fontId="39" fillId="0" borderId="23" xfId="8" applyFont="1" applyBorder="1" applyAlignment="1">
      <alignment horizontal="centerContinuous" vertical="center" shrinkToFit="1"/>
    </xf>
    <xf numFmtId="180" fontId="41" fillId="0" borderId="4" xfId="8" applyNumberFormat="1" applyFont="1" applyBorder="1" applyAlignment="1">
      <alignment vertical="center"/>
    </xf>
    <xf numFmtId="180" fontId="25" fillId="0" borderId="24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1" fillId="0" borderId="24" xfId="8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/>
    <xf numFmtId="38" fontId="5" fillId="0" borderId="0" xfId="1" applyFont="1" applyBorder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5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25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82" fontId="5" fillId="0" borderId="10" xfId="1" applyNumberFormat="1" applyFont="1" applyBorder="1"/>
    <xf numFmtId="182" fontId="5" fillId="0" borderId="11" xfId="1" applyNumberFormat="1" applyFont="1" applyBorder="1"/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190" fontId="5" fillId="0" borderId="11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horizontal="right" vertical="center"/>
    </xf>
    <xf numFmtId="180" fontId="0" fillId="0" borderId="7" xfId="0" applyNumberFormat="1" applyBorder="1"/>
    <xf numFmtId="3" fontId="0" fillId="0" borderId="7" xfId="0" applyNumberFormat="1" applyBorder="1" applyAlignment="1">
      <alignment horizontal="right"/>
    </xf>
    <xf numFmtId="180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26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5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5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5" xfId="13" applyNumberFormat="1" applyFont="1" applyBorder="1" applyAlignment="1">
      <alignment horizontal="centerContinuous" vertical="center"/>
    </xf>
    <xf numFmtId="178" fontId="7" fillId="0" borderId="26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6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5" xfId="1" applyNumberFormat="1" applyFont="1" applyBorder="1" applyAlignment="1">
      <alignment horizontal="centerContinuous" vertical="center"/>
    </xf>
    <xf numFmtId="178" fontId="5" fillId="0" borderId="26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30" fillId="0" borderId="16" xfId="1" applyNumberFormat="1" applyFont="1" applyBorder="1" applyAlignment="1">
      <alignment horizontal="distributed" vertical="center" justifyLastLine="1"/>
    </xf>
    <xf numFmtId="178" fontId="5" fillId="0" borderId="9" xfId="1" applyNumberFormat="1" applyFont="1" applyBorder="1" applyAlignment="1">
      <alignment vertical="center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38" fontId="5" fillId="0" borderId="5" xfId="1" applyFont="1" applyBorder="1" applyAlignment="1"/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5" xfId="14" applyNumberFormat="1" applyFont="1" applyBorder="1" applyAlignment="1">
      <alignment vertical="center"/>
    </xf>
    <xf numFmtId="189" fontId="5" fillId="0" borderId="7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5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8" xfId="14" applyFont="1" applyBorder="1" applyAlignment="1">
      <alignment horizontal="left" vertical="center"/>
    </xf>
    <xf numFmtId="0" fontId="5" fillId="0" borderId="10" xfId="14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0" fontId="5" fillId="0" borderId="9" xfId="15" applyFont="1" applyBorder="1" applyAlignment="1">
      <alignment horizontal="right" vertical="center"/>
    </xf>
    <xf numFmtId="0" fontId="5" fillId="0" borderId="10" xfId="15" applyFont="1" applyBorder="1" applyAlignment="1">
      <alignment horizontal="right"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0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8" fontId="5" fillId="0" borderId="7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41" fontId="5" fillId="0" borderId="7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90" fontId="41" fillId="0" borderId="0" xfId="8" applyNumberFormat="1" applyFont="1" applyBorder="1" applyAlignment="1">
      <alignment vertical="center"/>
    </xf>
    <xf numFmtId="190" fontId="41" fillId="0" borderId="7" xfId="8" applyNumberFormat="1" applyFont="1" applyBorder="1" applyAlignment="1">
      <alignment vertical="center"/>
    </xf>
    <xf numFmtId="190" fontId="41" fillId="0" borderId="6" xfId="8" applyNumberFormat="1" applyFont="1" applyBorder="1" applyAlignment="1">
      <alignment vertical="center"/>
    </xf>
    <xf numFmtId="190" fontId="41" fillId="0" borderId="5" xfId="8" applyNumberFormat="1" applyFont="1" applyBorder="1" applyAlignment="1">
      <alignment vertical="center"/>
    </xf>
    <xf numFmtId="190" fontId="41" fillId="0" borderId="14" xfId="8" applyNumberFormat="1" applyFont="1" applyBorder="1" applyAlignment="1">
      <alignment vertical="center"/>
    </xf>
    <xf numFmtId="190" fontId="41" fillId="0" borderId="18" xfId="8" applyNumberFormat="1" applyFont="1" applyBorder="1" applyAlignment="1">
      <alignment vertical="center"/>
    </xf>
    <xf numFmtId="190" fontId="25" fillId="0" borderId="7" xfId="1" applyNumberFormat="1" applyFont="1" applyBorder="1" applyAlignment="1">
      <alignment vertical="center"/>
    </xf>
    <xf numFmtId="190" fontId="41" fillId="0" borderId="9" xfId="8" applyNumberFormat="1" applyFont="1" applyBorder="1" applyAlignment="1">
      <alignment vertical="center"/>
    </xf>
    <xf numFmtId="190" fontId="41" fillId="0" borderId="10" xfId="8" applyNumberFormat="1" applyFont="1" applyBorder="1" applyAlignment="1">
      <alignment vertical="center"/>
    </xf>
    <xf numFmtId="190" fontId="41" fillId="0" borderId="11" xfId="8" applyNumberFormat="1" applyFont="1" applyBorder="1" applyAlignment="1">
      <alignment vertical="center"/>
    </xf>
    <xf numFmtId="190" fontId="25" fillId="0" borderId="11" xfId="1" applyNumberFormat="1" applyFont="1" applyBorder="1" applyAlignment="1">
      <alignment vertical="center"/>
    </xf>
    <xf numFmtId="190" fontId="25" fillId="0" borderId="11" xfId="0" applyNumberFormat="1" applyFont="1" applyBorder="1" applyAlignment="1">
      <alignment vertical="center"/>
    </xf>
    <xf numFmtId="38" fontId="25" fillId="0" borderId="11" xfId="1" applyFont="1" applyBorder="1"/>
    <xf numFmtId="0" fontId="20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Fill="1" applyAlignment="1">
      <alignment horizontal="center" vertical="center"/>
    </xf>
    <xf numFmtId="0" fontId="5" fillId="0" borderId="1" xfId="16" applyFont="1" applyFill="1" applyBorder="1" applyAlignment="1">
      <alignment vertical="center"/>
    </xf>
    <xf numFmtId="0" fontId="5" fillId="0" borderId="16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91" fontId="5" fillId="0" borderId="4" xfId="16" applyNumberFormat="1" applyFont="1" applyFill="1" applyBorder="1" applyAlignment="1">
      <alignment vertical="center"/>
    </xf>
    <xf numFmtId="192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91" fontId="5" fillId="0" borderId="7" xfId="16" applyNumberFormat="1" applyFont="1" applyFill="1" applyBorder="1" applyAlignment="1">
      <alignment vertical="center"/>
    </xf>
    <xf numFmtId="192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91" fontId="5" fillId="0" borderId="11" xfId="16" applyNumberFormat="1" applyFont="1" applyFill="1" applyBorder="1" applyAlignment="1">
      <alignment vertical="center"/>
    </xf>
    <xf numFmtId="192" fontId="5" fillId="0" borderId="11" xfId="16" applyNumberFormat="1" applyFont="1" applyFill="1" applyBorder="1" applyAlignment="1">
      <alignment vertical="center"/>
    </xf>
    <xf numFmtId="193" fontId="5" fillId="0" borderId="1" xfId="16" applyNumberFormat="1" applyFont="1" applyFill="1" applyBorder="1" applyAlignment="1">
      <alignment vertical="center"/>
    </xf>
    <xf numFmtId="0" fontId="5" fillId="0" borderId="2" xfId="16" applyFont="1" applyFill="1" applyBorder="1" applyAlignment="1">
      <alignment horizontal="right"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12" xfId="16" applyNumberFormat="1" applyFont="1" applyFill="1" applyBorder="1" applyAlignment="1">
      <alignment vertical="center"/>
    </xf>
    <xf numFmtId="0" fontId="5" fillId="0" borderId="13" xfId="16" applyFont="1" applyFill="1" applyBorder="1" applyAlignment="1">
      <alignment horizontal="right" vertical="center"/>
    </xf>
    <xf numFmtId="0" fontId="5" fillId="0" borderId="14" xfId="16" applyFont="1" applyFill="1" applyBorder="1" applyAlignment="1">
      <alignment vertical="center"/>
    </xf>
    <xf numFmtId="191" fontId="5" fillId="0" borderId="18" xfId="16" applyNumberFormat="1" applyFont="1" applyFill="1" applyBorder="1" applyAlignment="1">
      <alignment vertical="center"/>
    </xf>
    <xf numFmtId="192" fontId="5" fillId="0" borderId="18" xfId="16" applyNumberFormat="1" applyFont="1" applyFill="1" applyBorder="1" applyAlignment="1">
      <alignment vertical="center"/>
    </xf>
    <xf numFmtId="193" fontId="5" fillId="0" borderId="21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9" xfId="16" applyFont="1" applyFill="1" applyBorder="1" applyAlignment="1">
      <alignment vertical="center"/>
    </xf>
    <xf numFmtId="191" fontId="5" fillId="0" borderId="24" xfId="16" applyNumberFormat="1" applyFont="1" applyFill="1" applyBorder="1" applyAlignment="1">
      <alignment vertical="center"/>
    </xf>
    <xf numFmtId="192" fontId="5" fillId="0" borderId="24" xfId="16" applyNumberFormat="1" applyFont="1" applyFill="1" applyBorder="1" applyAlignment="1">
      <alignment vertical="center"/>
    </xf>
    <xf numFmtId="193" fontId="5" fillId="0" borderId="8" xfId="16" applyNumberFormat="1" applyFont="1" applyFill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188" fontId="5" fillId="0" borderId="0" xfId="16" applyNumberFormat="1" applyFont="1" applyFill="1" applyBorder="1" applyAlignment="1">
      <alignment vertical="center"/>
    </xf>
    <xf numFmtId="0" fontId="5" fillId="0" borderId="0" xfId="16" applyFont="1" applyFill="1" applyAlignment="1">
      <alignment horizontal="right" vertical="center"/>
    </xf>
    <xf numFmtId="194" fontId="5" fillId="0" borderId="0" xfId="16" quotePrefix="1" applyNumberFormat="1" applyFont="1" applyFill="1" applyAlignment="1">
      <alignment horizontal="left" vertical="center"/>
    </xf>
    <xf numFmtId="0" fontId="5" fillId="0" borderId="0" xfId="16" applyFont="1" applyAlignment="1">
      <alignment vertical="center"/>
    </xf>
    <xf numFmtId="0" fontId="5" fillId="0" borderId="8" xfId="16" applyFont="1" applyFill="1" applyBorder="1" applyAlignment="1">
      <alignment horizontal="centerContinuous" vertical="center"/>
    </xf>
    <xf numFmtId="0" fontId="0" fillId="0" borderId="9" xfId="0" applyFill="1" applyBorder="1" applyAlignment="1">
      <alignment horizontal="centerContinuous" vertical="center"/>
    </xf>
    <xf numFmtId="0" fontId="0" fillId="0" borderId="10" xfId="0" applyFill="1" applyBorder="1" applyAlignment="1">
      <alignment horizontal="centerContinuous"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33" fillId="0" borderId="1" xfId="7" applyBorder="1">
      <alignment vertical="center"/>
    </xf>
    <xf numFmtId="0" fontId="33" fillId="0" borderId="2" xfId="7" applyBorder="1">
      <alignment vertical="center"/>
    </xf>
    <xf numFmtId="0" fontId="33" fillId="0" borderId="3" xfId="7" applyBorder="1">
      <alignment vertical="center"/>
    </xf>
    <xf numFmtId="0" fontId="33" fillId="0" borderId="0" xfId="7">
      <alignment vertical="center"/>
    </xf>
    <xf numFmtId="0" fontId="33" fillId="0" borderId="5" xfId="7" applyBorder="1">
      <alignment vertical="center"/>
    </xf>
    <xf numFmtId="0" fontId="33" fillId="0" borderId="0" xfId="7" applyBorder="1">
      <alignment vertical="center"/>
    </xf>
    <xf numFmtId="0" fontId="33" fillId="0" borderId="6" xfId="7" applyBorder="1">
      <alignment vertical="center"/>
    </xf>
    <xf numFmtId="0" fontId="33" fillId="0" borderId="8" xfId="7" applyBorder="1">
      <alignment vertical="center"/>
    </xf>
    <xf numFmtId="0" fontId="33" fillId="0" borderId="9" xfId="7" applyBorder="1">
      <alignment vertical="center"/>
    </xf>
    <xf numFmtId="0" fontId="33" fillId="0" borderId="10" xfId="7" applyBorder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39" fillId="0" borderId="25" xfId="8" applyFont="1" applyBorder="1" applyAlignment="1">
      <alignment horizontal="distributed" vertical="center" justifyLastLine="1"/>
    </xf>
    <xf numFmtId="0" fontId="38" fillId="0" borderId="26" xfId="8" applyFont="1" applyBorder="1" applyAlignment="1">
      <alignment horizontal="distributed" vertical="center" justifyLastLine="1"/>
    </xf>
    <xf numFmtId="0" fontId="38" fillId="0" borderId="15" xfId="8" applyFont="1" applyBorder="1" applyAlignment="1">
      <alignment horizontal="distributed" vertical="center" justifyLastLine="1"/>
    </xf>
    <xf numFmtId="0" fontId="39" fillId="0" borderId="32" xfId="8" applyFont="1" applyBorder="1" applyAlignment="1">
      <alignment horizontal="center" vertical="center" shrinkToFit="1"/>
    </xf>
    <xf numFmtId="0" fontId="38" fillId="0" borderId="32" xfId="8" applyFont="1" applyBorder="1" applyAlignment="1">
      <alignment horizontal="center" vertical="center" shrinkToFit="1"/>
    </xf>
    <xf numFmtId="0" fontId="39" fillId="0" borderId="4" xfId="8" applyFont="1" applyBorder="1" applyAlignment="1">
      <alignment horizontal="distributed" vertical="center" justifyLastLine="1" shrinkToFit="1"/>
    </xf>
    <xf numFmtId="0" fontId="38" fillId="0" borderId="11" xfId="8" applyFont="1" applyBorder="1" applyAlignment="1">
      <alignment horizontal="distributed" vertical="center" justifyLastLine="1" shrinkToFit="1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25" xfId="15" applyFont="1" applyBorder="1" applyAlignment="1">
      <alignment horizontal="center" vertical="center"/>
    </xf>
    <xf numFmtId="0" fontId="5" fillId="0" borderId="26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5" fillId="0" borderId="25" xfId="16" applyFont="1" applyFill="1" applyBorder="1" applyAlignment="1">
      <alignment horizontal="center" vertical="center"/>
    </xf>
    <xf numFmtId="0" fontId="5" fillId="0" borderId="15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20" fillId="0" borderId="0" xfId="16" applyFont="1" applyFill="1" applyAlignment="1">
      <alignment horizontal="distributed" vertical="center"/>
    </xf>
    <xf numFmtId="0" fontId="5" fillId="0" borderId="25" xfId="16" applyFont="1" applyFill="1" applyBorder="1" applyAlignment="1">
      <alignment horizontal="distributed" vertical="center" justifyLastLine="1"/>
    </xf>
    <xf numFmtId="0" fontId="5" fillId="0" borderId="15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93953F7-CBA8-B8A2-DD7D-C0262B27C867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1494</xdr:rowOff>
    </xdr:from>
    <xdr:to>
      <xdr:col>16</xdr:col>
      <xdr:colOff>50800</xdr:colOff>
      <xdr:row>10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F65056-3FA3-0E13-35B4-76C82396046D}"/>
            </a:ext>
          </a:extLst>
        </xdr:cNvPr>
        <xdr:cNvCxnSpPr/>
      </xdr:nvCxnSpPr>
      <xdr:spPr>
        <a:xfrm>
          <a:off x="5788959" y="1487394"/>
          <a:ext cx="2453341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255</v>
      </c>
    </row>
    <row r="17" spans="7:10" ht="17.25" x14ac:dyDescent="0.2">
      <c r="I17" s="6"/>
    </row>
    <row r="18" spans="7:10" ht="17.25" x14ac:dyDescent="0.2">
      <c r="H18" s="718">
        <v>2.2012</v>
      </c>
      <c r="I18" s="719"/>
      <c r="J18" s="719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82" customWidth="1"/>
    <col min="2" max="2" width="4.125" style="182" customWidth="1"/>
    <col min="3" max="3" width="3.125" style="182" customWidth="1"/>
    <col min="4" max="4" width="2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32" x14ac:dyDescent="0.15">
      <c r="B3" s="182" t="s">
        <v>110</v>
      </c>
      <c r="Z3" s="183"/>
      <c r="AA3" s="183"/>
      <c r="AB3" s="183"/>
      <c r="AC3" s="183"/>
      <c r="AD3" s="183"/>
      <c r="AE3" s="183"/>
      <c r="AF3" s="183"/>
    </row>
    <row r="4" spans="2:32" x14ac:dyDescent="0.1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X4" s="184" t="s">
        <v>85</v>
      </c>
      <c r="Z4" s="183"/>
      <c r="AA4" s="183"/>
      <c r="AB4" s="183"/>
      <c r="AC4" s="183"/>
      <c r="AD4" s="183"/>
      <c r="AE4" s="183"/>
      <c r="AF4" s="183"/>
    </row>
    <row r="5" spans="2:32" ht="6" customHeight="1" x14ac:dyDescent="0.15">
      <c r="B5" s="183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3"/>
      <c r="X5" s="184"/>
      <c r="Z5" s="183"/>
      <c r="AA5" s="183"/>
      <c r="AB5" s="183"/>
      <c r="AC5" s="183"/>
      <c r="AD5" s="183"/>
      <c r="AE5" s="183"/>
      <c r="AF5" s="183"/>
    </row>
    <row r="6" spans="2:32" ht="13.5" x14ac:dyDescent="0.15">
      <c r="B6" s="186"/>
      <c r="C6" s="187" t="s">
        <v>86</v>
      </c>
      <c r="D6" s="188"/>
      <c r="E6" s="733" t="s">
        <v>111</v>
      </c>
      <c r="F6" s="734"/>
      <c r="G6" s="734"/>
      <c r="H6" s="735"/>
      <c r="I6" s="733" t="s">
        <v>112</v>
      </c>
      <c r="J6" s="734"/>
      <c r="K6" s="734"/>
      <c r="L6" s="735"/>
      <c r="M6" s="733" t="s">
        <v>113</v>
      </c>
      <c r="N6" s="734"/>
      <c r="O6" s="734"/>
      <c r="P6" s="735"/>
      <c r="Q6" s="733" t="s">
        <v>114</v>
      </c>
      <c r="R6" s="734"/>
      <c r="S6" s="734"/>
      <c r="T6" s="735"/>
      <c r="U6" s="733" t="s">
        <v>115</v>
      </c>
      <c r="V6" s="734"/>
      <c r="W6" s="734"/>
      <c r="X6" s="735"/>
      <c r="Z6" s="164"/>
      <c r="AA6" s="152"/>
      <c r="AB6" s="152"/>
      <c r="AC6" s="152"/>
      <c r="AD6" s="152"/>
      <c r="AE6" s="152"/>
      <c r="AF6" s="152"/>
    </row>
    <row r="7" spans="2:32" ht="13.5" x14ac:dyDescent="0.15">
      <c r="B7" s="189" t="s">
        <v>92</v>
      </c>
      <c r="C7" s="190"/>
      <c r="D7" s="191"/>
      <c r="E7" s="192" t="s">
        <v>93</v>
      </c>
      <c r="F7" s="193" t="s">
        <v>94</v>
      </c>
      <c r="G7" s="194" t="s">
        <v>95</v>
      </c>
      <c r="H7" s="193" t="s">
        <v>96</v>
      </c>
      <c r="I7" s="192" t="s">
        <v>93</v>
      </c>
      <c r="J7" s="193" t="s">
        <v>94</v>
      </c>
      <c r="K7" s="195" t="s">
        <v>95</v>
      </c>
      <c r="L7" s="193" t="s">
        <v>96</v>
      </c>
      <c r="M7" s="192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5" t="s">
        <v>95</v>
      </c>
      <c r="T7" s="193" t="s">
        <v>96</v>
      </c>
      <c r="U7" s="193" t="s">
        <v>93</v>
      </c>
      <c r="V7" s="196" t="s">
        <v>94</v>
      </c>
      <c r="W7" s="193" t="s">
        <v>95</v>
      </c>
      <c r="X7" s="197" t="s">
        <v>96</v>
      </c>
      <c r="Z7" s="164"/>
      <c r="AA7" s="164"/>
      <c r="AB7" s="164"/>
      <c r="AC7" s="164"/>
      <c r="AD7" s="164"/>
      <c r="AE7" s="164"/>
      <c r="AF7" s="164"/>
    </row>
    <row r="8" spans="2:32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199" t="s">
        <v>97</v>
      </c>
      <c r="L8" s="200"/>
      <c r="M8" s="199"/>
      <c r="N8" s="200"/>
      <c r="O8" s="199" t="s">
        <v>97</v>
      </c>
      <c r="P8" s="200"/>
      <c r="Q8" s="199"/>
      <c r="R8" s="200"/>
      <c r="S8" s="199" t="s">
        <v>97</v>
      </c>
      <c r="T8" s="200"/>
      <c r="U8" s="200"/>
      <c r="V8" s="201"/>
      <c r="W8" s="200" t="s">
        <v>97</v>
      </c>
      <c r="X8" s="202"/>
      <c r="Z8" s="164"/>
      <c r="AA8" s="164"/>
      <c r="AB8" s="164"/>
      <c r="AC8" s="164"/>
      <c r="AD8" s="164"/>
      <c r="AE8" s="164"/>
      <c r="AF8" s="164"/>
    </row>
    <row r="9" spans="2:32" ht="13.5" x14ac:dyDescent="0.15">
      <c r="B9" s="146" t="s">
        <v>0</v>
      </c>
      <c r="C9" s="158">
        <v>19</v>
      </c>
      <c r="D9" s="165" t="s">
        <v>1</v>
      </c>
      <c r="E9" s="203">
        <v>2625</v>
      </c>
      <c r="F9" s="204">
        <v>3411</v>
      </c>
      <c r="G9" s="183">
        <v>3010</v>
      </c>
      <c r="H9" s="204">
        <v>57715</v>
      </c>
      <c r="I9" s="203">
        <v>2205</v>
      </c>
      <c r="J9" s="204">
        <v>2993</v>
      </c>
      <c r="K9" s="203">
        <v>2628</v>
      </c>
      <c r="L9" s="204">
        <v>77707</v>
      </c>
      <c r="M9" s="203">
        <v>1155</v>
      </c>
      <c r="N9" s="204">
        <v>1658</v>
      </c>
      <c r="O9" s="203">
        <v>1406</v>
      </c>
      <c r="P9" s="204">
        <v>76986</v>
      </c>
      <c r="Q9" s="168">
        <v>2520</v>
      </c>
      <c r="R9" s="168">
        <v>3518</v>
      </c>
      <c r="S9" s="168">
        <v>2961</v>
      </c>
      <c r="T9" s="204">
        <v>346675</v>
      </c>
      <c r="U9" s="204">
        <v>4682</v>
      </c>
      <c r="V9" s="183">
        <v>6195</v>
      </c>
      <c r="W9" s="204">
        <v>5228</v>
      </c>
      <c r="X9" s="205">
        <v>59045</v>
      </c>
      <c r="Z9" s="164"/>
      <c r="AA9" s="164"/>
      <c r="AB9" s="164"/>
      <c r="AC9" s="164"/>
      <c r="AD9" s="164"/>
      <c r="AE9" s="164"/>
      <c r="AF9" s="164"/>
    </row>
    <row r="10" spans="2:32" ht="13.5" x14ac:dyDescent="0.15">
      <c r="B10" s="166"/>
      <c r="C10" s="158">
        <v>20</v>
      </c>
      <c r="D10" s="171"/>
      <c r="E10" s="203">
        <v>2730</v>
      </c>
      <c r="F10" s="204">
        <v>3465</v>
      </c>
      <c r="G10" s="183">
        <v>3024</v>
      </c>
      <c r="H10" s="204">
        <v>57676</v>
      </c>
      <c r="I10" s="203">
        <v>1890</v>
      </c>
      <c r="J10" s="204">
        <v>2940</v>
      </c>
      <c r="K10" s="203">
        <v>2470</v>
      </c>
      <c r="L10" s="204">
        <v>68642</v>
      </c>
      <c r="M10" s="203">
        <v>1050</v>
      </c>
      <c r="N10" s="204">
        <v>1680</v>
      </c>
      <c r="O10" s="203">
        <v>1336</v>
      </c>
      <c r="P10" s="204">
        <v>113807</v>
      </c>
      <c r="Q10" s="168">
        <v>2468</v>
      </c>
      <c r="R10" s="168">
        <v>3051</v>
      </c>
      <c r="S10" s="168">
        <v>2836</v>
      </c>
      <c r="T10" s="204">
        <v>500506</v>
      </c>
      <c r="U10" s="204">
        <v>4515</v>
      </c>
      <c r="V10" s="183">
        <v>6090</v>
      </c>
      <c r="W10" s="204">
        <v>5180</v>
      </c>
      <c r="X10" s="205">
        <v>53116</v>
      </c>
      <c r="Z10" s="164"/>
      <c r="AA10" s="164"/>
      <c r="AB10" s="164"/>
      <c r="AC10" s="164"/>
      <c r="AD10" s="164"/>
      <c r="AE10" s="164"/>
      <c r="AF10" s="164"/>
    </row>
    <row r="11" spans="2:32" x14ac:dyDescent="0.15">
      <c r="B11" s="166"/>
      <c r="C11" s="158">
        <v>21</v>
      </c>
      <c r="D11" s="171"/>
      <c r="E11" s="203">
        <v>2573</v>
      </c>
      <c r="F11" s="204">
        <v>3360</v>
      </c>
      <c r="G11" s="183">
        <v>2962</v>
      </c>
      <c r="H11" s="204">
        <v>61416</v>
      </c>
      <c r="I11" s="203">
        <v>1785</v>
      </c>
      <c r="J11" s="204">
        <v>2730</v>
      </c>
      <c r="K11" s="203">
        <v>2321</v>
      </c>
      <c r="L11" s="204">
        <v>66313</v>
      </c>
      <c r="M11" s="203">
        <v>945</v>
      </c>
      <c r="N11" s="204">
        <v>1680</v>
      </c>
      <c r="O11" s="203">
        <v>1294</v>
      </c>
      <c r="P11" s="204">
        <v>100840</v>
      </c>
      <c r="Q11" s="203">
        <v>2405</v>
      </c>
      <c r="R11" s="204">
        <v>3380</v>
      </c>
      <c r="S11" s="203">
        <v>2765</v>
      </c>
      <c r="T11" s="204">
        <v>480077</v>
      </c>
      <c r="U11" s="204">
        <v>3675</v>
      </c>
      <c r="V11" s="183">
        <v>5670</v>
      </c>
      <c r="W11" s="204">
        <v>4474</v>
      </c>
      <c r="X11" s="205">
        <v>56167</v>
      </c>
      <c r="Z11" s="183"/>
      <c r="AA11" s="183"/>
      <c r="AB11" s="183"/>
      <c r="AC11" s="183"/>
      <c r="AD11" s="183"/>
      <c r="AE11" s="183"/>
      <c r="AF11" s="183"/>
    </row>
    <row r="12" spans="2:32" x14ac:dyDescent="0.15">
      <c r="B12" s="166"/>
      <c r="C12" s="158">
        <v>22</v>
      </c>
      <c r="D12" s="171"/>
      <c r="E12" s="204">
        <v>2625</v>
      </c>
      <c r="F12" s="204">
        <v>3203</v>
      </c>
      <c r="G12" s="204">
        <v>2909</v>
      </c>
      <c r="H12" s="204">
        <v>65459</v>
      </c>
      <c r="I12" s="204">
        <v>1995</v>
      </c>
      <c r="J12" s="204">
        <v>2835</v>
      </c>
      <c r="K12" s="204">
        <v>2375</v>
      </c>
      <c r="L12" s="204">
        <v>57738</v>
      </c>
      <c r="M12" s="204">
        <v>945</v>
      </c>
      <c r="N12" s="204">
        <v>1575</v>
      </c>
      <c r="O12" s="204">
        <v>1286</v>
      </c>
      <c r="P12" s="204">
        <v>106053</v>
      </c>
      <c r="Q12" s="204">
        <v>2310</v>
      </c>
      <c r="R12" s="204">
        <v>2783</v>
      </c>
      <c r="S12" s="204">
        <v>2586</v>
      </c>
      <c r="T12" s="204">
        <v>567129</v>
      </c>
      <c r="U12" s="204">
        <v>4200</v>
      </c>
      <c r="V12" s="204">
        <v>5880</v>
      </c>
      <c r="W12" s="204">
        <v>4763</v>
      </c>
      <c r="X12" s="205">
        <v>60385</v>
      </c>
      <c r="Z12" s="183"/>
      <c r="AA12" s="183"/>
      <c r="AB12" s="183"/>
      <c r="AC12" s="183"/>
      <c r="AD12" s="183"/>
      <c r="AE12" s="183"/>
      <c r="AF12" s="183"/>
    </row>
    <row r="13" spans="2:32" ht="13.5" x14ac:dyDescent="0.15">
      <c r="B13" s="159"/>
      <c r="C13" s="163">
        <v>23</v>
      </c>
      <c r="D13" s="172"/>
      <c r="E13" s="173">
        <v>2625</v>
      </c>
      <c r="F13" s="173">
        <v>3465</v>
      </c>
      <c r="G13" s="173">
        <v>2918.9504933259377</v>
      </c>
      <c r="H13" s="173">
        <v>76622.3</v>
      </c>
      <c r="I13" s="173">
        <v>2047.5</v>
      </c>
      <c r="J13" s="173">
        <v>2730</v>
      </c>
      <c r="K13" s="173">
        <v>2405.3677003886628</v>
      </c>
      <c r="L13" s="173">
        <v>65475.799999999996</v>
      </c>
      <c r="M13" s="173">
        <v>1050</v>
      </c>
      <c r="N13" s="173">
        <v>1622.25</v>
      </c>
      <c r="O13" s="173">
        <v>1256.547593343802</v>
      </c>
      <c r="P13" s="173">
        <v>104603</v>
      </c>
      <c r="Q13" s="173">
        <v>2047.5</v>
      </c>
      <c r="R13" s="173">
        <v>3150</v>
      </c>
      <c r="S13" s="173">
        <v>2657.4507429234372</v>
      </c>
      <c r="T13" s="173">
        <v>632040.6</v>
      </c>
      <c r="U13" s="173">
        <v>4200</v>
      </c>
      <c r="V13" s="173">
        <v>5786.55</v>
      </c>
      <c r="W13" s="173">
        <v>4795.3564985462108</v>
      </c>
      <c r="X13" s="174">
        <v>47254.5</v>
      </c>
      <c r="Z13" s="164"/>
      <c r="AA13" s="164"/>
      <c r="AB13" s="164"/>
      <c r="AC13" s="164"/>
      <c r="AD13" s="164"/>
      <c r="AE13" s="183"/>
      <c r="AF13" s="183"/>
    </row>
    <row r="14" spans="2:32" ht="13.5" x14ac:dyDescent="0.15">
      <c r="B14" s="166" t="s">
        <v>98</v>
      </c>
      <c r="C14" s="158">
        <v>2</v>
      </c>
      <c r="D14" s="171" t="s">
        <v>116</v>
      </c>
      <c r="E14" s="204">
        <v>2625</v>
      </c>
      <c r="F14" s="204">
        <v>3097.5</v>
      </c>
      <c r="G14" s="204">
        <v>2944.0114174924602</v>
      </c>
      <c r="H14" s="204">
        <v>4827</v>
      </c>
      <c r="I14" s="204">
        <v>2100</v>
      </c>
      <c r="J14" s="204">
        <v>2695.35</v>
      </c>
      <c r="K14" s="204">
        <v>2415.3628557409238</v>
      </c>
      <c r="L14" s="204">
        <v>6041.6</v>
      </c>
      <c r="M14" s="204">
        <v>1155</v>
      </c>
      <c r="N14" s="204">
        <v>1417.5</v>
      </c>
      <c r="O14" s="204">
        <v>1258.6602654811845</v>
      </c>
      <c r="P14" s="204">
        <v>10461.5</v>
      </c>
      <c r="Q14" s="204">
        <v>2415</v>
      </c>
      <c r="R14" s="204">
        <v>2835</v>
      </c>
      <c r="S14" s="204">
        <v>2637.822122553313</v>
      </c>
      <c r="T14" s="204">
        <v>50476.800000000003</v>
      </c>
      <c r="U14" s="204">
        <v>4515</v>
      </c>
      <c r="V14" s="204">
        <v>5040</v>
      </c>
      <c r="W14" s="204">
        <v>4855.0059469350426</v>
      </c>
      <c r="X14" s="205">
        <v>2525.6</v>
      </c>
      <c r="Z14" s="152"/>
      <c r="AA14" s="164"/>
      <c r="AB14" s="164"/>
      <c r="AC14" s="164"/>
      <c r="AD14" s="164"/>
      <c r="AE14" s="183"/>
      <c r="AF14" s="183"/>
    </row>
    <row r="15" spans="2:32" ht="13.5" x14ac:dyDescent="0.15">
      <c r="B15" s="166"/>
      <c r="C15" s="158">
        <v>3</v>
      </c>
      <c r="D15" s="171"/>
      <c r="E15" s="204">
        <v>2730</v>
      </c>
      <c r="F15" s="204">
        <v>3097.5</v>
      </c>
      <c r="G15" s="204">
        <v>2921.2334785078583</v>
      </c>
      <c r="H15" s="205">
        <v>5138.1000000000004</v>
      </c>
      <c r="I15" s="204">
        <v>2100</v>
      </c>
      <c r="J15" s="204">
        <v>2730</v>
      </c>
      <c r="K15" s="204">
        <v>2419.7678634180634</v>
      </c>
      <c r="L15" s="204">
        <v>4403</v>
      </c>
      <c r="M15" s="204">
        <v>1155</v>
      </c>
      <c r="N15" s="204">
        <v>1508.8500000000001</v>
      </c>
      <c r="O15" s="205">
        <v>1291.9032600992214</v>
      </c>
      <c r="P15" s="204">
        <v>7263.4</v>
      </c>
      <c r="Q15" s="204">
        <v>2415</v>
      </c>
      <c r="R15" s="204">
        <v>2940</v>
      </c>
      <c r="S15" s="204">
        <v>2664.4160995155789</v>
      </c>
      <c r="T15" s="204">
        <v>47281.9</v>
      </c>
      <c r="U15" s="204">
        <v>4515</v>
      </c>
      <c r="V15" s="204">
        <v>5040</v>
      </c>
      <c r="W15" s="204">
        <v>4806.3233148019463</v>
      </c>
      <c r="X15" s="205">
        <v>2859.5</v>
      </c>
      <c r="Z15" s="152"/>
      <c r="AA15" s="164"/>
      <c r="AB15" s="164"/>
      <c r="AC15" s="164"/>
      <c r="AD15" s="164"/>
      <c r="AE15" s="183"/>
      <c r="AF15" s="183"/>
    </row>
    <row r="16" spans="2:32" ht="13.5" x14ac:dyDescent="0.15">
      <c r="B16" s="166"/>
      <c r="C16" s="158">
        <v>4</v>
      </c>
      <c r="D16" s="171"/>
      <c r="E16" s="204">
        <v>2730</v>
      </c>
      <c r="F16" s="204">
        <v>3097.5</v>
      </c>
      <c r="G16" s="204">
        <v>2930.4345385914376</v>
      </c>
      <c r="H16" s="204">
        <v>5870.9</v>
      </c>
      <c r="I16" s="204">
        <v>2100</v>
      </c>
      <c r="J16" s="204">
        <v>2730</v>
      </c>
      <c r="K16" s="204">
        <v>2424.6825630551461</v>
      </c>
      <c r="L16" s="204">
        <v>5701.5</v>
      </c>
      <c r="M16" s="204">
        <v>1155</v>
      </c>
      <c r="N16" s="204">
        <v>1508.8500000000001</v>
      </c>
      <c r="O16" s="204">
        <v>1297.2384315635659</v>
      </c>
      <c r="P16" s="204">
        <v>7737.8</v>
      </c>
      <c r="Q16" s="204">
        <v>2415</v>
      </c>
      <c r="R16" s="204">
        <v>2940</v>
      </c>
      <c r="S16" s="204">
        <v>2668.8359766645322</v>
      </c>
      <c r="T16" s="204">
        <v>60301.7</v>
      </c>
      <c r="U16" s="204">
        <v>4200</v>
      </c>
      <c r="V16" s="204">
        <v>4935</v>
      </c>
      <c r="W16" s="204">
        <v>4499.5379229871642</v>
      </c>
      <c r="X16" s="205">
        <v>3339.3</v>
      </c>
      <c r="Z16" s="152"/>
      <c r="AA16" s="164"/>
      <c r="AB16" s="164"/>
      <c r="AC16" s="164"/>
      <c r="AD16" s="164"/>
      <c r="AE16" s="183"/>
      <c r="AF16" s="183"/>
    </row>
    <row r="17" spans="2:32" ht="13.5" x14ac:dyDescent="0.15">
      <c r="B17" s="166"/>
      <c r="C17" s="158">
        <v>5</v>
      </c>
      <c r="D17" s="171"/>
      <c r="E17" s="204">
        <v>2730</v>
      </c>
      <c r="F17" s="204">
        <v>3097.5</v>
      </c>
      <c r="G17" s="204">
        <v>2919.1055920478984</v>
      </c>
      <c r="H17" s="204">
        <v>5878</v>
      </c>
      <c r="I17" s="204">
        <v>2100</v>
      </c>
      <c r="J17" s="204">
        <v>2730</v>
      </c>
      <c r="K17" s="204">
        <v>2414.3857375004727</v>
      </c>
      <c r="L17" s="204">
        <v>5509.4</v>
      </c>
      <c r="M17" s="204">
        <v>1155</v>
      </c>
      <c r="N17" s="204">
        <v>1470</v>
      </c>
      <c r="O17" s="204">
        <v>1263.8342619297327</v>
      </c>
      <c r="P17" s="204">
        <v>8616.9</v>
      </c>
      <c r="Q17" s="204">
        <v>2415</v>
      </c>
      <c r="R17" s="204">
        <v>2919</v>
      </c>
      <c r="S17" s="204">
        <v>2664.1188110130356</v>
      </c>
      <c r="T17" s="204">
        <v>67094.399999999994</v>
      </c>
      <c r="U17" s="204">
        <v>4200</v>
      </c>
      <c r="V17" s="204">
        <v>4725</v>
      </c>
      <c r="W17" s="204">
        <v>4458.6929053523763</v>
      </c>
      <c r="X17" s="204">
        <v>3055.4</v>
      </c>
      <c r="Y17" s="183"/>
      <c r="Z17" s="152"/>
      <c r="AA17" s="164"/>
      <c r="AB17" s="164"/>
      <c r="AC17" s="164"/>
      <c r="AD17" s="164"/>
      <c r="AE17" s="183"/>
      <c r="AF17" s="183"/>
    </row>
    <row r="18" spans="2:32" x14ac:dyDescent="0.15">
      <c r="B18" s="166"/>
      <c r="C18" s="158">
        <v>6</v>
      </c>
      <c r="D18" s="171"/>
      <c r="E18" s="205">
        <v>2730</v>
      </c>
      <c r="F18" s="204">
        <v>3097.5</v>
      </c>
      <c r="G18" s="204">
        <v>2927.6398157196709</v>
      </c>
      <c r="H18" s="204">
        <v>5491.8</v>
      </c>
      <c r="I18" s="204">
        <v>2100</v>
      </c>
      <c r="J18" s="204">
        <v>2650.2000000000003</v>
      </c>
      <c r="K18" s="204">
        <v>2397.8756904069774</v>
      </c>
      <c r="L18" s="204">
        <v>4178.3999999999996</v>
      </c>
      <c r="M18" s="204">
        <v>1155</v>
      </c>
      <c r="N18" s="204">
        <v>1470</v>
      </c>
      <c r="O18" s="204">
        <v>1240.3886938202243</v>
      </c>
      <c r="P18" s="204">
        <v>4712.7</v>
      </c>
      <c r="Q18" s="204">
        <v>2415</v>
      </c>
      <c r="R18" s="204">
        <v>2940</v>
      </c>
      <c r="S18" s="204">
        <v>2725.9462186881738</v>
      </c>
      <c r="T18" s="204">
        <v>53768.9</v>
      </c>
      <c r="U18" s="204">
        <v>4200</v>
      </c>
      <c r="V18" s="204">
        <v>4725</v>
      </c>
      <c r="W18" s="204">
        <v>4477.748019636284</v>
      </c>
      <c r="X18" s="205">
        <v>2754.3</v>
      </c>
      <c r="Y18" s="183"/>
      <c r="Z18" s="183"/>
      <c r="AA18" s="183"/>
      <c r="AB18" s="183"/>
      <c r="AC18" s="183"/>
      <c r="AD18" s="183"/>
      <c r="AE18" s="183"/>
      <c r="AF18" s="183"/>
    </row>
    <row r="19" spans="2:32" x14ac:dyDescent="0.15">
      <c r="B19" s="166"/>
      <c r="C19" s="158">
        <v>7</v>
      </c>
      <c r="D19" s="171"/>
      <c r="E19" s="204">
        <v>2625</v>
      </c>
      <c r="F19" s="204">
        <v>3097.5</v>
      </c>
      <c r="G19" s="205">
        <v>2856.483970248782</v>
      </c>
      <c r="H19" s="204">
        <v>4977.7</v>
      </c>
      <c r="I19" s="204">
        <v>2100</v>
      </c>
      <c r="J19" s="204">
        <v>2625</v>
      </c>
      <c r="K19" s="204">
        <v>2373.1309880239528</v>
      </c>
      <c r="L19" s="204">
        <v>3618.3</v>
      </c>
      <c r="M19" s="204">
        <v>1155</v>
      </c>
      <c r="N19" s="204">
        <v>1470</v>
      </c>
      <c r="O19" s="204">
        <v>1244.119295406907</v>
      </c>
      <c r="P19" s="204">
        <v>6656.6</v>
      </c>
      <c r="Q19" s="204">
        <v>2205</v>
      </c>
      <c r="R19" s="204">
        <v>2940</v>
      </c>
      <c r="S19" s="204">
        <v>2641.87453776435</v>
      </c>
      <c r="T19" s="204">
        <v>51284.5</v>
      </c>
      <c r="U19" s="204">
        <v>4200</v>
      </c>
      <c r="V19" s="204">
        <v>4725</v>
      </c>
      <c r="W19" s="204">
        <v>4442.3429319371735</v>
      </c>
      <c r="X19" s="205">
        <v>3061.6</v>
      </c>
      <c r="Y19" s="183"/>
      <c r="Z19" s="183"/>
      <c r="AA19" s="183"/>
      <c r="AB19" s="183"/>
      <c r="AC19" s="183"/>
      <c r="AD19" s="183"/>
      <c r="AE19" s="183"/>
      <c r="AF19" s="183"/>
    </row>
    <row r="20" spans="2:32" x14ac:dyDescent="0.15">
      <c r="B20" s="166"/>
      <c r="C20" s="158">
        <v>8</v>
      </c>
      <c r="D20" s="171"/>
      <c r="E20" s="204">
        <v>2625</v>
      </c>
      <c r="F20" s="204">
        <v>3045</v>
      </c>
      <c r="G20" s="204">
        <v>2813.9872958257724</v>
      </c>
      <c r="H20" s="204">
        <v>4793.3999999999996</v>
      </c>
      <c r="I20" s="204">
        <v>2100</v>
      </c>
      <c r="J20" s="204">
        <v>2625</v>
      </c>
      <c r="K20" s="204">
        <v>2406.643147684606</v>
      </c>
      <c r="L20" s="204">
        <v>3659</v>
      </c>
      <c r="M20" s="204">
        <v>1155</v>
      </c>
      <c r="N20" s="204">
        <v>1470</v>
      </c>
      <c r="O20" s="204">
        <v>1242.5489858543517</v>
      </c>
      <c r="P20" s="204">
        <v>4612.8</v>
      </c>
      <c r="Q20" s="204">
        <v>2205</v>
      </c>
      <c r="R20" s="204">
        <v>2940</v>
      </c>
      <c r="S20" s="204">
        <v>2638.656518550556</v>
      </c>
      <c r="T20" s="204">
        <v>41945.599999999999</v>
      </c>
      <c r="U20" s="204">
        <v>4410</v>
      </c>
      <c r="V20" s="204">
        <v>5040</v>
      </c>
      <c r="W20" s="204">
        <v>4725.6238585134661</v>
      </c>
      <c r="X20" s="205">
        <v>4138.8999999999996</v>
      </c>
      <c r="Y20" s="183"/>
      <c r="Z20" s="183"/>
      <c r="AA20" s="183"/>
      <c r="AB20" s="183"/>
      <c r="AC20" s="183"/>
      <c r="AD20" s="183"/>
      <c r="AE20" s="183"/>
      <c r="AF20" s="183"/>
    </row>
    <row r="21" spans="2:32" x14ac:dyDescent="0.15">
      <c r="B21" s="166"/>
      <c r="C21" s="158">
        <v>9</v>
      </c>
      <c r="D21" s="171"/>
      <c r="E21" s="204">
        <v>2835</v>
      </c>
      <c r="F21" s="204">
        <v>3360</v>
      </c>
      <c r="G21" s="204">
        <v>3037.984880276475</v>
      </c>
      <c r="H21" s="204">
        <v>5847.4</v>
      </c>
      <c r="I21" s="204">
        <v>2100</v>
      </c>
      <c r="J21" s="204">
        <v>2625</v>
      </c>
      <c r="K21" s="204">
        <v>2394.3852776776062</v>
      </c>
      <c r="L21" s="204">
        <v>4348.6000000000004</v>
      </c>
      <c r="M21" s="204">
        <v>1155</v>
      </c>
      <c r="N21" s="204">
        <v>1470</v>
      </c>
      <c r="O21" s="204">
        <v>1248.6107199436717</v>
      </c>
      <c r="P21" s="204">
        <v>6584</v>
      </c>
      <c r="Q21" s="204">
        <v>2310</v>
      </c>
      <c r="R21" s="204">
        <v>3150</v>
      </c>
      <c r="S21" s="204">
        <v>2716.7961594495187</v>
      </c>
      <c r="T21" s="204">
        <v>38304.5</v>
      </c>
      <c r="U21" s="204">
        <v>4515</v>
      </c>
      <c r="V21" s="204">
        <v>5250</v>
      </c>
      <c r="W21" s="204">
        <v>4739.4545596339813</v>
      </c>
      <c r="X21" s="205">
        <v>3331.3</v>
      </c>
      <c r="Y21" s="183"/>
      <c r="Z21" s="183"/>
      <c r="AA21" s="183"/>
      <c r="AB21" s="183"/>
      <c r="AC21" s="183"/>
      <c r="AD21" s="183"/>
      <c r="AE21" s="183"/>
      <c r="AF21" s="183"/>
    </row>
    <row r="22" spans="2:32" x14ac:dyDescent="0.15">
      <c r="B22" s="166"/>
      <c r="C22" s="158">
        <v>10</v>
      </c>
      <c r="D22" s="171"/>
      <c r="E22" s="204">
        <v>2835</v>
      </c>
      <c r="F22" s="204">
        <v>3360</v>
      </c>
      <c r="G22" s="204">
        <v>2994.8233967935871</v>
      </c>
      <c r="H22" s="204">
        <v>6449.3</v>
      </c>
      <c r="I22" s="204">
        <v>2047.5</v>
      </c>
      <c r="J22" s="204">
        <v>2625</v>
      </c>
      <c r="K22" s="204">
        <v>2351.6892765360953</v>
      </c>
      <c r="L22" s="204">
        <v>5238.8999999999996</v>
      </c>
      <c r="M22" s="204">
        <v>1155</v>
      </c>
      <c r="N22" s="204">
        <v>1622.25</v>
      </c>
      <c r="O22" s="204">
        <v>1262.1105564995755</v>
      </c>
      <c r="P22" s="204">
        <v>12978</v>
      </c>
      <c r="Q22" s="204">
        <v>2205</v>
      </c>
      <c r="R22" s="204">
        <v>2940</v>
      </c>
      <c r="S22" s="204">
        <v>2632.6906972166576</v>
      </c>
      <c r="T22" s="204">
        <v>40885.1</v>
      </c>
      <c r="U22" s="204">
        <v>4725</v>
      </c>
      <c r="V22" s="204">
        <v>5786.55</v>
      </c>
      <c r="W22" s="204">
        <v>4950.2385812449493</v>
      </c>
      <c r="X22" s="205">
        <v>3662.8</v>
      </c>
      <c r="Y22" s="183"/>
    </row>
    <row r="23" spans="2:32" x14ac:dyDescent="0.15">
      <c r="B23" s="166"/>
      <c r="C23" s="158">
        <v>11</v>
      </c>
      <c r="D23" s="171"/>
      <c r="E23" s="204">
        <v>2730</v>
      </c>
      <c r="F23" s="204">
        <v>3465</v>
      </c>
      <c r="G23" s="204">
        <v>2993.4897477504064</v>
      </c>
      <c r="H23" s="204">
        <v>7051.5</v>
      </c>
      <c r="I23" s="204">
        <v>2100</v>
      </c>
      <c r="J23" s="204">
        <v>2730</v>
      </c>
      <c r="K23" s="204">
        <v>2415.6378676470599</v>
      </c>
      <c r="L23" s="204">
        <v>5170.8</v>
      </c>
      <c r="M23" s="204">
        <v>1050</v>
      </c>
      <c r="N23" s="204">
        <v>1365</v>
      </c>
      <c r="O23" s="204">
        <v>1156.7624751075064</v>
      </c>
      <c r="P23" s="204">
        <v>11395.8</v>
      </c>
      <c r="Q23" s="204">
        <v>2310</v>
      </c>
      <c r="R23" s="204">
        <v>2835</v>
      </c>
      <c r="S23" s="204">
        <v>2625.0731636704531</v>
      </c>
      <c r="T23" s="204">
        <v>45363.3</v>
      </c>
      <c r="U23" s="204">
        <v>4200</v>
      </c>
      <c r="V23" s="204">
        <v>5775</v>
      </c>
      <c r="W23" s="204">
        <v>5044.4633079539935</v>
      </c>
      <c r="X23" s="205">
        <v>3981.9</v>
      </c>
      <c r="Y23" s="183"/>
    </row>
    <row r="24" spans="2:32" x14ac:dyDescent="0.15">
      <c r="B24" s="166"/>
      <c r="C24" s="158">
        <v>12</v>
      </c>
      <c r="D24" s="171"/>
      <c r="E24" s="204">
        <v>2730</v>
      </c>
      <c r="F24" s="204">
        <v>3360</v>
      </c>
      <c r="G24" s="205">
        <v>2940.7989490776245</v>
      </c>
      <c r="H24" s="204">
        <v>15283.6</v>
      </c>
      <c r="I24" s="204">
        <v>2205</v>
      </c>
      <c r="J24" s="204">
        <v>2730</v>
      </c>
      <c r="K24" s="204">
        <v>2417.0621361046778</v>
      </c>
      <c r="L24" s="204">
        <v>10487.9</v>
      </c>
      <c r="M24" s="204">
        <v>1050</v>
      </c>
      <c r="N24" s="204">
        <v>1470</v>
      </c>
      <c r="O24" s="204">
        <v>1262.7959088409443</v>
      </c>
      <c r="P24" s="204">
        <v>13151.1</v>
      </c>
      <c r="Q24" s="204">
        <v>2047.5</v>
      </c>
      <c r="R24" s="204">
        <v>2730</v>
      </c>
      <c r="S24" s="204">
        <v>2550.6068502634002</v>
      </c>
      <c r="T24" s="204">
        <v>67656.100000000006</v>
      </c>
      <c r="U24" s="204">
        <v>4725</v>
      </c>
      <c r="V24" s="204">
        <v>5775</v>
      </c>
      <c r="W24" s="204">
        <v>5039.8146063361464</v>
      </c>
      <c r="X24" s="205">
        <v>10485.700000000001</v>
      </c>
      <c r="Y24" s="183"/>
    </row>
    <row r="25" spans="2:32" x14ac:dyDescent="0.15">
      <c r="B25" s="166" t="s">
        <v>100</v>
      </c>
      <c r="C25" s="158">
        <v>1</v>
      </c>
      <c r="D25" s="171" t="s">
        <v>116</v>
      </c>
      <c r="E25" s="204">
        <v>2625</v>
      </c>
      <c r="F25" s="204">
        <v>3360</v>
      </c>
      <c r="G25" s="205">
        <v>2837.862647043582</v>
      </c>
      <c r="H25" s="204">
        <v>7891.3</v>
      </c>
      <c r="I25" s="204">
        <v>2100</v>
      </c>
      <c r="J25" s="204">
        <v>2730</v>
      </c>
      <c r="K25" s="204">
        <v>2420.677325581396</v>
      </c>
      <c r="L25" s="204">
        <v>9188.7000000000007</v>
      </c>
      <c r="M25" s="204">
        <v>945</v>
      </c>
      <c r="N25" s="204">
        <v>1312.5</v>
      </c>
      <c r="O25" s="204">
        <v>1072.5328820521415</v>
      </c>
      <c r="P25" s="204">
        <v>7884.1</v>
      </c>
      <c r="Q25" s="204">
        <v>1995</v>
      </c>
      <c r="R25" s="204">
        <v>2848.65</v>
      </c>
      <c r="S25" s="204">
        <v>2626.9598713281771</v>
      </c>
      <c r="T25" s="204">
        <v>60543.199999999997</v>
      </c>
      <c r="U25" s="204">
        <v>3990</v>
      </c>
      <c r="V25" s="204">
        <v>5775</v>
      </c>
      <c r="W25" s="204">
        <v>4730.4698208519922</v>
      </c>
      <c r="X25" s="205">
        <v>5144.2</v>
      </c>
      <c r="Y25" s="183"/>
    </row>
    <row r="26" spans="2:32" x14ac:dyDescent="0.15">
      <c r="B26" s="159"/>
      <c r="C26" s="163">
        <v>2</v>
      </c>
      <c r="D26" s="172"/>
      <c r="E26" s="206">
        <v>2035.95</v>
      </c>
      <c r="F26" s="206">
        <v>3465</v>
      </c>
      <c r="G26" s="206">
        <v>2572.0029207451853</v>
      </c>
      <c r="H26" s="206">
        <v>6137.7</v>
      </c>
      <c r="I26" s="206">
        <v>1460.55</v>
      </c>
      <c r="J26" s="206">
        <v>2625</v>
      </c>
      <c r="K26" s="206">
        <v>2134.3171506352087</v>
      </c>
      <c r="L26" s="206">
        <v>3769.9</v>
      </c>
      <c r="M26" s="206">
        <v>840</v>
      </c>
      <c r="N26" s="206">
        <v>1312.5</v>
      </c>
      <c r="O26" s="206">
        <v>1050.3803673210891</v>
      </c>
      <c r="P26" s="206">
        <v>7744.4</v>
      </c>
      <c r="Q26" s="206">
        <v>1890</v>
      </c>
      <c r="R26" s="206">
        <v>2730</v>
      </c>
      <c r="S26" s="206">
        <v>2519.6064318482718</v>
      </c>
      <c r="T26" s="206">
        <v>49905.5</v>
      </c>
      <c r="U26" s="206">
        <v>3675</v>
      </c>
      <c r="V26" s="206">
        <v>5775</v>
      </c>
      <c r="W26" s="206">
        <v>4620.3465266558978</v>
      </c>
      <c r="X26" s="207">
        <v>3657.5</v>
      </c>
      <c r="Y26" s="183"/>
    </row>
    <row r="27" spans="2:32" x14ac:dyDescent="0.15">
      <c r="B27" s="166"/>
      <c r="C27" s="161" t="s">
        <v>86</v>
      </c>
      <c r="D27" s="175"/>
      <c r="E27" s="736" t="s">
        <v>117</v>
      </c>
      <c r="F27" s="737"/>
      <c r="G27" s="737"/>
      <c r="H27" s="738"/>
      <c r="I27" s="192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</row>
    <row r="28" spans="2:32" x14ac:dyDescent="0.15">
      <c r="B28" s="153" t="s">
        <v>92</v>
      </c>
      <c r="C28" s="154"/>
      <c r="D28" s="155"/>
      <c r="E28" s="192" t="s">
        <v>93</v>
      </c>
      <c r="F28" s="193" t="s">
        <v>94</v>
      </c>
      <c r="G28" s="194" t="s">
        <v>95</v>
      </c>
      <c r="H28" s="193" t="s">
        <v>96</v>
      </c>
      <c r="I28" s="192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2:32" x14ac:dyDescent="0.15">
      <c r="B29" s="159"/>
      <c r="C29" s="160"/>
      <c r="D29" s="160"/>
      <c r="E29" s="199"/>
      <c r="F29" s="200"/>
      <c r="G29" s="201" t="s">
        <v>97</v>
      </c>
      <c r="H29" s="200"/>
      <c r="I29" s="192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</row>
    <row r="30" spans="2:32" x14ac:dyDescent="0.15">
      <c r="B30" s="146" t="s">
        <v>0</v>
      </c>
      <c r="C30" s="158">
        <v>19</v>
      </c>
      <c r="D30" s="165" t="s">
        <v>1</v>
      </c>
      <c r="E30" s="203">
        <v>6350</v>
      </c>
      <c r="F30" s="204">
        <v>7560</v>
      </c>
      <c r="G30" s="183">
        <v>6937</v>
      </c>
      <c r="H30" s="204">
        <v>90486</v>
      </c>
      <c r="I30" s="192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2:32" x14ac:dyDescent="0.15">
      <c r="B31" s="166"/>
      <c r="C31" s="158">
        <v>20</v>
      </c>
      <c r="D31" s="171"/>
      <c r="E31" s="203">
        <v>6090</v>
      </c>
      <c r="F31" s="204">
        <v>7350</v>
      </c>
      <c r="G31" s="183">
        <v>6736</v>
      </c>
      <c r="H31" s="204">
        <v>89259</v>
      </c>
      <c r="I31" s="20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</row>
    <row r="32" spans="2:32" x14ac:dyDescent="0.15">
      <c r="B32" s="166"/>
      <c r="C32" s="158">
        <v>21</v>
      </c>
      <c r="D32" s="171"/>
      <c r="E32" s="203">
        <v>5250</v>
      </c>
      <c r="F32" s="204">
        <v>7140</v>
      </c>
      <c r="G32" s="183">
        <v>6231</v>
      </c>
      <c r="H32" s="204">
        <v>87571</v>
      </c>
      <c r="I32" s="20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</row>
    <row r="33" spans="2:24" x14ac:dyDescent="0.15">
      <c r="B33" s="166"/>
      <c r="C33" s="158">
        <v>22</v>
      </c>
      <c r="D33" s="171"/>
      <c r="E33" s="204">
        <v>5250</v>
      </c>
      <c r="F33" s="204">
        <v>6825</v>
      </c>
      <c r="G33" s="204">
        <v>5781</v>
      </c>
      <c r="H33" s="205">
        <v>118948</v>
      </c>
      <c r="I33" s="20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</row>
    <row r="34" spans="2:24" x14ac:dyDescent="0.15">
      <c r="B34" s="159"/>
      <c r="C34" s="163">
        <v>23</v>
      </c>
      <c r="D34" s="172"/>
      <c r="E34" s="173">
        <v>5250</v>
      </c>
      <c r="F34" s="173">
        <v>7875</v>
      </c>
      <c r="G34" s="173">
        <v>3144.5645666332666</v>
      </c>
      <c r="H34" s="173">
        <v>101331.50000000001</v>
      </c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</row>
    <row r="35" spans="2:24" x14ac:dyDescent="0.15">
      <c r="B35" s="166" t="s">
        <v>98</v>
      </c>
      <c r="C35" s="158">
        <v>2</v>
      </c>
      <c r="D35" s="171" t="s">
        <v>116</v>
      </c>
      <c r="E35" s="205">
        <v>5775</v>
      </c>
      <c r="F35" s="204">
        <v>6300</v>
      </c>
      <c r="G35" s="204">
        <v>6026.1246130030959</v>
      </c>
      <c r="H35" s="205">
        <v>4827.5</v>
      </c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</row>
    <row r="36" spans="2:24" x14ac:dyDescent="0.15">
      <c r="B36" s="166"/>
      <c r="C36" s="158">
        <v>3</v>
      </c>
      <c r="D36" s="171"/>
      <c r="E36" s="204">
        <v>5565</v>
      </c>
      <c r="F36" s="204">
        <v>6397.6500000000005</v>
      </c>
      <c r="G36" s="204">
        <v>5968.2372484998232</v>
      </c>
      <c r="H36" s="205">
        <v>7202.5</v>
      </c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2:24" x14ac:dyDescent="0.15">
      <c r="B37" s="166"/>
      <c r="C37" s="158">
        <v>4</v>
      </c>
      <c r="D37" s="171"/>
      <c r="E37" s="205">
        <v>5565</v>
      </c>
      <c r="F37" s="204">
        <v>6300</v>
      </c>
      <c r="G37" s="204">
        <v>5771.4924771628175</v>
      </c>
      <c r="H37" s="205">
        <v>7728.3</v>
      </c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</row>
    <row r="38" spans="2:24" x14ac:dyDescent="0.15">
      <c r="B38" s="166"/>
      <c r="C38" s="158">
        <v>5</v>
      </c>
      <c r="D38" s="171"/>
      <c r="E38" s="204">
        <v>5460</v>
      </c>
      <c r="F38" s="204">
        <v>6090</v>
      </c>
      <c r="G38" s="204">
        <v>5652.7646381450541</v>
      </c>
      <c r="H38" s="205">
        <v>7329.2</v>
      </c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2:24" x14ac:dyDescent="0.15">
      <c r="B39" s="166"/>
      <c r="C39" s="158">
        <v>6</v>
      </c>
      <c r="D39" s="171"/>
      <c r="E39" s="204">
        <v>5460</v>
      </c>
      <c r="F39" s="204">
        <v>6090</v>
      </c>
      <c r="G39" s="204">
        <v>5668.5950226244349</v>
      </c>
      <c r="H39" s="205">
        <v>9468.2999999999993</v>
      </c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</row>
    <row r="40" spans="2:24" x14ac:dyDescent="0.15">
      <c r="B40" s="166"/>
      <c r="C40" s="158">
        <v>7</v>
      </c>
      <c r="D40" s="171"/>
      <c r="E40" s="205">
        <v>5250</v>
      </c>
      <c r="F40" s="204">
        <v>6090</v>
      </c>
      <c r="G40" s="204">
        <v>5580.5660303347277</v>
      </c>
      <c r="H40" s="204">
        <v>6833.1</v>
      </c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</row>
    <row r="41" spans="2:24" x14ac:dyDescent="0.15">
      <c r="B41" s="166"/>
      <c r="C41" s="158">
        <v>8</v>
      </c>
      <c r="D41" s="171"/>
      <c r="E41" s="204">
        <v>5250</v>
      </c>
      <c r="F41" s="204">
        <v>6300</v>
      </c>
      <c r="G41" s="204">
        <v>5676.2201652892581</v>
      </c>
      <c r="H41" s="205">
        <v>7643.9</v>
      </c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</row>
    <row r="42" spans="2:24" x14ac:dyDescent="0.15">
      <c r="B42" s="166"/>
      <c r="C42" s="158">
        <v>9</v>
      </c>
      <c r="D42" s="171"/>
      <c r="E42" s="204">
        <v>5565</v>
      </c>
      <c r="F42" s="204">
        <v>6825</v>
      </c>
      <c r="G42" s="204">
        <v>6011.7386419449895</v>
      </c>
      <c r="H42" s="205">
        <v>6590.8</v>
      </c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</row>
    <row r="43" spans="2:24" x14ac:dyDescent="0.15">
      <c r="B43" s="166"/>
      <c r="C43" s="158">
        <v>10</v>
      </c>
      <c r="D43" s="171"/>
      <c r="E43" s="204">
        <v>5565</v>
      </c>
      <c r="F43" s="204">
        <v>7140</v>
      </c>
      <c r="G43" s="204">
        <v>6198.1301360770003</v>
      </c>
      <c r="H43" s="205">
        <v>6374.5</v>
      </c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</row>
    <row r="44" spans="2:24" x14ac:dyDescent="0.15">
      <c r="B44" s="166"/>
      <c r="C44" s="158">
        <v>11</v>
      </c>
      <c r="D44" s="171"/>
      <c r="E44" s="204">
        <v>5775</v>
      </c>
      <c r="F44" s="204">
        <v>7140</v>
      </c>
      <c r="G44" s="204">
        <v>6427.22843242415</v>
      </c>
      <c r="H44" s="205">
        <v>9545.2999999999993</v>
      </c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</row>
    <row r="45" spans="2:24" x14ac:dyDescent="0.15">
      <c r="B45" s="166"/>
      <c r="C45" s="158">
        <v>12</v>
      </c>
      <c r="D45" s="171"/>
      <c r="E45" s="204">
        <v>5775</v>
      </c>
      <c r="F45" s="204">
        <v>7875</v>
      </c>
      <c r="G45" s="204">
        <v>6300.4042912416444</v>
      </c>
      <c r="H45" s="204">
        <v>18962.5</v>
      </c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</row>
    <row r="46" spans="2:24" x14ac:dyDescent="0.15">
      <c r="B46" s="166" t="s">
        <v>100</v>
      </c>
      <c r="C46" s="158">
        <v>1</v>
      </c>
      <c r="D46" s="171" t="s">
        <v>116</v>
      </c>
      <c r="E46" s="204">
        <v>5565</v>
      </c>
      <c r="F46" s="204">
        <v>7350</v>
      </c>
      <c r="G46" s="204">
        <v>6211.2185403537314</v>
      </c>
      <c r="H46" s="205">
        <v>10638.8</v>
      </c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</row>
    <row r="47" spans="2:24" x14ac:dyDescent="0.15">
      <c r="B47" s="159"/>
      <c r="C47" s="163">
        <v>2</v>
      </c>
      <c r="D47" s="172"/>
      <c r="E47" s="206">
        <v>5040</v>
      </c>
      <c r="F47" s="206">
        <v>7507.5</v>
      </c>
      <c r="G47" s="206">
        <v>6074.2673852347289</v>
      </c>
      <c r="H47" s="207">
        <v>9144.1</v>
      </c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3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625" style="182" customWidth="1"/>
    <col min="3" max="3" width="2.875" style="182" customWidth="1"/>
    <col min="4" max="4" width="5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32" x14ac:dyDescent="0.15">
      <c r="B3" s="182" t="s">
        <v>118</v>
      </c>
    </row>
    <row r="4" spans="2:32" x14ac:dyDescent="0.15">
      <c r="X4" s="184" t="s">
        <v>85</v>
      </c>
    </row>
    <row r="5" spans="2:3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</row>
    <row r="6" spans="2:32" ht="13.5" x14ac:dyDescent="0.15">
      <c r="B6" s="186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122</v>
      </c>
      <c r="R6" s="209"/>
      <c r="S6" s="209"/>
      <c r="T6" s="210"/>
      <c r="U6" s="208" t="s">
        <v>123</v>
      </c>
      <c r="V6" s="209"/>
      <c r="W6" s="209"/>
      <c r="X6" s="210"/>
      <c r="Z6" s="164"/>
      <c r="AA6" s="152"/>
      <c r="AB6" s="152"/>
      <c r="AC6" s="152"/>
      <c r="AD6" s="152"/>
      <c r="AE6" s="152"/>
      <c r="AF6" s="183"/>
    </row>
    <row r="7" spans="2:32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  <c r="AF7" s="183"/>
    </row>
    <row r="8" spans="2:32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  <c r="AF8" s="183"/>
    </row>
    <row r="9" spans="2:32" ht="14.1" customHeight="1" x14ac:dyDescent="0.15">
      <c r="B9" s="146" t="s">
        <v>0</v>
      </c>
      <c r="C9" s="158">
        <v>19</v>
      </c>
      <c r="D9" s="165" t="s">
        <v>1</v>
      </c>
      <c r="E9" s="203">
        <v>2783</v>
      </c>
      <c r="F9" s="204">
        <v>4305</v>
      </c>
      <c r="G9" s="183">
        <v>3242</v>
      </c>
      <c r="H9" s="204">
        <v>604945</v>
      </c>
      <c r="I9" s="203">
        <v>2205</v>
      </c>
      <c r="J9" s="204">
        <v>3150</v>
      </c>
      <c r="K9" s="183">
        <v>2683</v>
      </c>
      <c r="L9" s="204">
        <v>764830</v>
      </c>
      <c r="M9" s="203">
        <v>1680</v>
      </c>
      <c r="N9" s="204">
        <v>2363</v>
      </c>
      <c r="O9" s="183">
        <v>2017</v>
      </c>
      <c r="P9" s="204">
        <v>363131</v>
      </c>
      <c r="Q9" s="203">
        <v>2048</v>
      </c>
      <c r="R9" s="204">
        <v>3203</v>
      </c>
      <c r="S9" s="183">
        <v>2711</v>
      </c>
      <c r="T9" s="204">
        <v>190152</v>
      </c>
      <c r="U9" s="203">
        <v>5880</v>
      </c>
      <c r="V9" s="204">
        <v>7245</v>
      </c>
      <c r="W9" s="183">
        <v>6438</v>
      </c>
      <c r="X9" s="204">
        <v>188273</v>
      </c>
      <c r="Z9" s="164"/>
      <c r="AA9" s="164"/>
      <c r="AB9" s="164"/>
      <c r="AC9" s="164"/>
      <c r="AD9" s="164"/>
      <c r="AE9" s="164"/>
      <c r="AF9" s="183"/>
    </row>
    <row r="10" spans="2:32" ht="14.1" customHeight="1" x14ac:dyDescent="0.15">
      <c r="B10" s="166"/>
      <c r="C10" s="158">
        <v>20</v>
      </c>
      <c r="D10" s="171"/>
      <c r="E10" s="203">
        <v>1995</v>
      </c>
      <c r="F10" s="204">
        <v>3885</v>
      </c>
      <c r="G10" s="183">
        <v>2858</v>
      </c>
      <c r="H10" s="204">
        <v>667583</v>
      </c>
      <c r="I10" s="203">
        <v>1733</v>
      </c>
      <c r="J10" s="204">
        <v>3150</v>
      </c>
      <c r="K10" s="183">
        <v>2415</v>
      </c>
      <c r="L10" s="204">
        <v>852990</v>
      </c>
      <c r="M10" s="203">
        <v>1365</v>
      </c>
      <c r="N10" s="204">
        <v>2121</v>
      </c>
      <c r="O10" s="183">
        <v>1883</v>
      </c>
      <c r="P10" s="204">
        <v>353986</v>
      </c>
      <c r="Q10" s="203">
        <v>1890</v>
      </c>
      <c r="R10" s="204">
        <v>3045</v>
      </c>
      <c r="S10" s="183">
        <v>2341</v>
      </c>
      <c r="T10" s="204">
        <v>164041</v>
      </c>
      <c r="U10" s="203">
        <v>5565</v>
      </c>
      <c r="V10" s="204">
        <v>7035</v>
      </c>
      <c r="W10" s="183">
        <v>6184</v>
      </c>
      <c r="X10" s="204">
        <v>201844</v>
      </c>
      <c r="Z10" s="164"/>
      <c r="AA10" s="164"/>
      <c r="AB10" s="164"/>
      <c r="AC10" s="164"/>
      <c r="AD10" s="164"/>
      <c r="AE10" s="164"/>
      <c r="AF10" s="183"/>
    </row>
    <row r="11" spans="2:32" ht="14.1" customHeight="1" x14ac:dyDescent="0.15">
      <c r="B11" s="166"/>
      <c r="C11" s="158">
        <v>21</v>
      </c>
      <c r="D11" s="171"/>
      <c r="E11" s="203">
        <v>1995</v>
      </c>
      <c r="F11" s="204">
        <v>3990</v>
      </c>
      <c r="G11" s="183">
        <v>2812</v>
      </c>
      <c r="H11" s="204">
        <v>943734</v>
      </c>
      <c r="I11" s="203">
        <v>1575</v>
      </c>
      <c r="J11" s="204">
        <v>3045</v>
      </c>
      <c r="K11" s="183">
        <v>2349</v>
      </c>
      <c r="L11" s="204">
        <v>1025415</v>
      </c>
      <c r="M11" s="203">
        <v>1260</v>
      </c>
      <c r="N11" s="204">
        <v>2100</v>
      </c>
      <c r="O11" s="183">
        <v>1733</v>
      </c>
      <c r="P11" s="204">
        <v>453782</v>
      </c>
      <c r="Q11" s="203">
        <v>1680</v>
      </c>
      <c r="R11" s="204">
        <v>2835</v>
      </c>
      <c r="S11" s="183">
        <v>2336</v>
      </c>
      <c r="T11" s="204">
        <v>151526</v>
      </c>
      <c r="U11" s="203">
        <v>4725</v>
      </c>
      <c r="V11" s="204">
        <v>6615</v>
      </c>
      <c r="W11" s="183">
        <v>5675</v>
      </c>
      <c r="X11" s="204">
        <v>235159</v>
      </c>
      <c r="Z11" s="183"/>
      <c r="AA11" s="183"/>
      <c r="AB11" s="183"/>
      <c r="AC11" s="183"/>
      <c r="AD11" s="183"/>
      <c r="AE11" s="183"/>
      <c r="AF11" s="183"/>
    </row>
    <row r="12" spans="2:32" ht="14.1" customHeight="1" x14ac:dyDescent="0.15">
      <c r="B12" s="166"/>
      <c r="C12" s="158">
        <v>22</v>
      </c>
      <c r="D12" s="171"/>
      <c r="E12" s="204">
        <v>2100</v>
      </c>
      <c r="F12" s="204">
        <v>3990</v>
      </c>
      <c r="G12" s="204">
        <v>2798</v>
      </c>
      <c r="H12" s="204">
        <v>943244</v>
      </c>
      <c r="I12" s="204">
        <v>1680</v>
      </c>
      <c r="J12" s="204">
        <v>2940</v>
      </c>
      <c r="K12" s="204">
        <v>2300</v>
      </c>
      <c r="L12" s="204">
        <v>958985</v>
      </c>
      <c r="M12" s="204">
        <v>1260</v>
      </c>
      <c r="N12" s="204">
        <v>2310</v>
      </c>
      <c r="O12" s="204">
        <v>1716</v>
      </c>
      <c r="P12" s="204">
        <v>341592</v>
      </c>
      <c r="Q12" s="204">
        <v>1890</v>
      </c>
      <c r="R12" s="204">
        <v>3150</v>
      </c>
      <c r="S12" s="204">
        <v>2331</v>
      </c>
      <c r="T12" s="204">
        <v>153082</v>
      </c>
      <c r="U12" s="204">
        <v>4725</v>
      </c>
      <c r="V12" s="204">
        <v>6510</v>
      </c>
      <c r="W12" s="204">
        <v>5576</v>
      </c>
      <c r="X12" s="205">
        <v>240381</v>
      </c>
      <c r="Z12" s="183"/>
      <c r="AA12" s="183"/>
      <c r="AB12" s="183"/>
      <c r="AC12" s="183"/>
      <c r="AD12" s="183"/>
      <c r="AE12" s="183"/>
      <c r="AF12" s="183"/>
    </row>
    <row r="13" spans="2:32" ht="14.1" customHeight="1" x14ac:dyDescent="0.15">
      <c r="B13" s="159"/>
      <c r="C13" s="163">
        <v>23</v>
      </c>
      <c r="D13" s="172"/>
      <c r="E13" s="173">
        <v>2184</v>
      </c>
      <c r="F13" s="173">
        <v>3990</v>
      </c>
      <c r="G13" s="173">
        <v>2654</v>
      </c>
      <c r="H13" s="173">
        <v>685138</v>
      </c>
      <c r="I13" s="173">
        <v>1733</v>
      </c>
      <c r="J13" s="173">
        <v>2835</v>
      </c>
      <c r="K13" s="173">
        <v>2185</v>
      </c>
      <c r="L13" s="173">
        <v>630451</v>
      </c>
      <c r="M13" s="173">
        <v>1365</v>
      </c>
      <c r="N13" s="173">
        <v>2048</v>
      </c>
      <c r="O13" s="173">
        <v>1710</v>
      </c>
      <c r="P13" s="173">
        <v>254832</v>
      </c>
      <c r="Q13" s="173">
        <v>1890</v>
      </c>
      <c r="R13" s="173">
        <v>2625</v>
      </c>
      <c r="S13" s="173">
        <v>2220</v>
      </c>
      <c r="T13" s="173">
        <v>131051</v>
      </c>
      <c r="U13" s="173">
        <v>4725</v>
      </c>
      <c r="V13" s="173">
        <v>6510</v>
      </c>
      <c r="W13" s="173">
        <v>5621</v>
      </c>
      <c r="X13" s="174">
        <v>133817</v>
      </c>
      <c r="Z13" s="164"/>
      <c r="AA13" s="164"/>
      <c r="AB13" s="164"/>
      <c r="AC13" s="164"/>
      <c r="AD13" s="164"/>
      <c r="AE13" s="183"/>
      <c r="AF13" s="183"/>
    </row>
    <row r="14" spans="2:32" ht="14.1" customHeight="1" x14ac:dyDescent="0.15">
      <c r="B14" s="166" t="s">
        <v>98</v>
      </c>
      <c r="C14" s="158">
        <v>2</v>
      </c>
      <c r="D14" s="171" t="s">
        <v>116</v>
      </c>
      <c r="E14" s="205">
        <v>2415</v>
      </c>
      <c r="F14" s="204">
        <v>3255</v>
      </c>
      <c r="G14" s="204">
        <v>2806.4881228799886</v>
      </c>
      <c r="H14" s="204">
        <v>54759.399999999994</v>
      </c>
      <c r="I14" s="204">
        <v>1890</v>
      </c>
      <c r="J14" s="204">
        <v>2730</v>
      </c>
      <c r="K14" s="204">
        <v>2372.6539011899386</v>
      </c>
      <c r="L14" s="204">
        <v>50221.899999999994</v>
      </c>
      <c r="M14" s="204">
        <v>1470</v>
      </c>
      <c r="N14" s="204">
        <v>1890</v>
      </c>
      <c r="O14" s="204">
        <v>1647.0824958889093</v>
      </c>
      <c r="P14" s="204">
        <v>22538.1</v>
      </c>
      <c r="Q14" s="204">
        <v>1995</v>
      </c>
      <c r="R14" s="204">
        <v>2625</v>
      </c>
      <c r="S14" s="204">
        <v>2260.5213940648719</v>
      </c>
      <c r="T14" s="204">
        <v>8743.6</v>
      </c>
      <c r="U14" s="204">
        <v>4725</v>
      </c>
      <c r="V14" s="204">
        <v>6300</v>
      </c>
      <c r="W14" s="204">
        <v>5556.1072319202012</v>
      </c>
      <c r="X14" s="205">
        <v>9761.8000000000011</v>
      </c>
      <c r="Z14" s="152"/>
      <c r="AA14" s="164"/>
      <c r="AB14" s="164"/>
      <c r="AC14" s="164"/>
      <c r="AD14" s="164"/>
      <c r="AE14" s="183"/>
      <c r="AF14" s="183"/>
    </row>
    <row r="15" spans="2:32" ht="14.1" customHeight="1" x14ac:dyDescent="0.15">
      <c r="B15" s="166"/>
      <c r="C15" s="158">
        <v>3</v>
      </c>
      <c r="D15" s="171"/>
      <c r="E15" s="204">
        <v>2310</v>
      </c>
      <c r="F15" s="204">
        <v>3255</v>
      </c>
      <c r="G15" s="204">
        <v>2762.5526620136566</v>
      </c>
      <c r="H15" s="204">
        <v>59826.299999999996</v>
      </c>
      <c r="I15" s="204">
        <v>1890</v>
      </c>
      <c r="J15" s="204">
        <v>2730</v>
      </c>
      <c r="K15" s="204">
        <v>2344.2948141525098</v>
      </c>
      <c r="L15" s="204">
        <v>64835</v>
      </c>
      <c r="M15" s="204">
        <v>1575</v>
      </c>
      <c r="N15" s="204">
        <v>1890</v>
      </c>
      <c r="O15" s="204">
        <v>1731.586463057946</v>
      </c>
      <c r="P15" s="204">
        <v>29068.2</v>
      </c>
      <c r="Q15" s="204">
        <v>1942.5</v>
      </c>
      <c r="R15" s="204">
        <v>2625</v>
      </c>
      <c r="S15" s="204">
        <v>2306.1334038374375</v>
      </c>
      <c r="T15" s="204">
        <v>16594.7</v>
      </c>
      <c r="U15" s="204">
        <v>5040</v>
      </c>
      <c r="V15" s="204">
        <v>6300</v>
      </c>
      <c r="W15" s="204">
        <v>5598.9497448182483</v>
      </c>
      <c r="X15" s="205">
        <v>14741.3</v>
      </c>
      <c r="Z15" s="152"/>
      <c r="AA15" s="164"/>
      <c r="AB15" s="164"/>
      <c r="AC15" s="164"/>
      <c r="AD15" s="164"/>
      <c r="AE15" s="183"/>
      <c r="AF15" s="183"/>
    </row>
    <row r="16" spans="2:32" ht="14.1" customHeight="1" x14ac:dyDescent="0.15">
      <c r="B16" s="166"/>
      <c r="C16" s="158">
        <v>4</v>
      </c>
      <c r="D16" s="171"/>
      <c r="E16" s="204">
        <v>2310</v>
      </c>
      <c r="F16" s="204">
        <v>3255</v>
      </c>
      <c r="G16" s="204">
        <v>2685.6234441202773</v>
      </c>
      <c r="H16" s="204">
        <v>55191.1</v>
      </c>
      <c r="I16" s="204">
        <v>1890</v>
      </c>
      <c r="J16" s="204">
        <v>2730</v>
      </c>
      <c r="K16" s="204">
        <v>2273.323122936009</v>
      </c>
      <c r="L16" s="204">
        <v>51044.9</v>
      </c>
      <c r="M16" s="204">
        <v>1575</v>
      </c>
      <c r="N16" s="204">
        <v>1942.5</v>
      </c>
      <c r="O16" s="204">
        <v>1766.767004934796</v>
      </c>
      <c r="P16" s="204">
        <v>23273.699999999997</v>
      </c>
      <c r="Q16" s="204">
        <v>1995</v>
      </c>
      <c r="R16" s="204">
        <v>2625</v>
      </c>
      <c r="S16" s="204">
        <v>2328.7175140293693</v>
      </c>
      <c r="T16" s="204">
        <v>11611.1</v>
      </c>
      <c r="U16" s="204">
        <v>5040</v>
      </c>
      <c r="V16" s="204">
        <v>6300</v>
      </c>
      <c r="W16" s="204">
        <v>5612.134930130167</v>
      </c>
      <c r="X16" s="205">
        <v>11435.899999999998</v>
      </c>
      <c r="Z16" s="152"/>
      <c r="AA16" s="164"/>
      <c r="AB16" s="164"/>
      <c r="AC16" s="164"/>
      <c r="AD16" s="164"/>
      <c r="AE16" s="183"/>
      <c r="AF16" s="183"/>
    </row>
    <row r="17" spans="2:32" ht="14.1" customHeight="1" x14ac:dyDescent="0.15">
      <c r="B17" s="166"/>
      <c r="C17" s="158">
        <v>5</v>
      </c>
      <c r="D17" s="171"/>
      <c r="E17" s="204">
        <v>2310</v>
      </c>
      <c r="F17" s="204">
        <v>2730</v>
      </c>
      <c r="G17" s="204">
        <v>2553.4501530951848</v>
      </c>
      <c r="H17" s="204">
        <v>52671.799999999996</v>
      </c>
      <c r="I17" s="204">
        <v>1785</v>
      </c>
      <c r="J17" s="204">
        <v>2520</v>
      </c>
      <c r="K17" s="204">
        <v>2209.7761639193823</v>
      </c>
      <c r="L17" s="204">
        <v>50112.799999999996</v>
      </c>
      <c r="M17" s="204">
        <v>1575</v>
      </c>
      <c r="N17" s="204">
        <v>1942.5</v>
      </c>
      <c r="O17" s="204">
        <v>1758.4837093041963</v>
      </c>
      <c r="P17" s="204">
        <v>21740.5</v>
      </c>
      <c r="Q17" s="204">
        <v>1890</v>
      </c>
      <c r="R17" s="204">
        <v>2625</v>
      </c>
      <c r="S17" s="204">
        <v>2289.4632408102029</v>
      </c>
      <c r="T17" s="204">
        <v>14711.5</v>
      </c>
      <c r="U17" s="204">
        <v>4935</v>
      </c>
      <c r="V17" s="204">
        <v>6300</v>
      </c>
      <c r="W17" s="204">
        <v>5574.6667546807503</v>
      </c>
      <c r="X17" s="205">
        <v>10423</v>
      </c>
      <c r="Z17" s="183"/>
      <c r="AA17" s="183"/>
      <c r="AB17" s="183"/>
      <c r="AC17" s="183"/>
      <c r="AD17" s="183"/>
      <c r="AE17" s="183"/>
      <c r="AF17" s="183"/>
    </row>
    <row r="18" spans="2:32" ht="14.1" customHeight="1" x14ac:dyDescent="0.15">
      <c r="B18" s="166"/>
      <c r="C18" s="158">
        <v>6</v>
      </c>
      <c r="D18" s="171"/>
      <c r="E18" s="204">
        <v>2310</v>
      </c>
      <c r="F18" s="204">
        <v>2730</v>
      </c>
      <c r="G18" s="204">
        <v>2519.1546764423961</v>
      </c>
      <c r="H18" s="204">
        <v>46938.2</v>
      </c>
      <c r="I18" s="204">
        <v>1785</v>
      </c>
      <c r="J18" s="204">
        <v>2415</v>
      </c>
      <c r="K18" s="204">
        <v>2162.584157838307</v>
      </c>
      <c r="L18" s="204">
        <v>35987.199999999997</v>
      </c>
      <c r="M18" s="205">
        <v>1575</v>
      </c>
      <c r="N18" s="204">
        <v>2047.5</v>
      </c>
      <c r="O18" s="204">
        <v>1778.1624469874232</v>
      </c>
      <c r="P18" s="204">
        <v>24527.300000000003</v>
      </c>
      <c r="Q18" s="204">
        <v>1975.68</v>
      </c>
      <c r="R18" s="205">
        <v>2572.5</v>
      </c>
      <c r="S18" s="204">
        <v>2261.0229391833404</v>
      </c>
      <c r="T18" s="205">
        <v>10221.099999999999</v>
      </c>
      <c r="U18" s="204">
        <v>4935</v>
      </c>
      <c r="V18" s="204">
        <v>6300</v>
      </c>
      <c r="W18" s="204">
        <v>5569.8074779826675</v>
      </c>
      <c r="X18" s="205">
        <v>12041.9</v>
      </c>
      <c r="Z18" s="183"/>
      <c r="AA18" s="183"/>
      <c r="AB18" s="183"/>
      <c r="AC18" s="183"/>
      <c r="AD18" s="183"/>
      <c r="AE18" s="183"/>
      <c r="AF18" s="183"/>
    </row>
    <row r="19" spans="2:32" ht="14.1" customHeight="1" x14ac:dyDescent="0.15">
      <c r="B19" s="166"/>
      <c r="C19" s="158">
        <v>7</v>
      </c>
      <c r="D19" s="171"/>
      <c r="E19" s="204">
        <v>2257.5</v>
      </c>
      <c r="F19" s="204">
        <v>2625</v>
      </c>
      <c r="G19" s="205">
        <v>2462.1389957207084</v>
      </c>
      <c r="H19" s="204">
        <v>37740</v>
      </c>
      <c r="I19" s="204">
        <v>1732.5</v>
      </c>
      <c r="J19" s="204">
        <v>2415</v>
      </c>
      <c r="K19" s="204">
        <v>2107.5467582331826</v>
      </c>
      <c r="L19" s="204">
        <v>30106.000000000004</v>
      </c>
      <c r="M19" s="204">
        <v>1627.5</v>
      </c>
      <c r="N19" s="204">
        <v>1900.5</v>
      </c>
      <c r="O19" s="204">
        <v>1771.0297755218762</v>
      </c>
      <c r="P19" s="204">
        <v>18938.099999999999</v>
      </c>
      <c r="Q19" s="204">
        <v>1995</v>
      </c>
      <c r="R19" s="204">
        <v>2572.5</v>
      </c>
      <c r="S19" s="204">
        <v>2215.4446161223291</v>
      </c>
      <c r="T19" s="204">
        <v>6204.4</v>
      </c>
      <c r="U19" s="204">
        <v>4935</v>
      </c>
      <c r="V19" s="204">
        <v>6300</v>
      </c>
      <c r="W19" s="204">
        <v>5431.0901348474081</v>
      </c>
      <c r="X19" s="205">
        <v>10413.4</v>
      </c>
      <c r="Z19" s="183"/>
      <c r="AA19" s="183"/>
      <c r="AB19" s="183"/>
      <c r="AC19" s="183"/>
      <c r="AD19" s="183"/>
      <c r="AE19" s="183"/>
      <c r="AF19" s="183"/>
    </row>
    <row r="20" spans="2:32" ht="14.1" customHeight="1" x14ac:dyDescent="0.15">
      <c r="B20" s="166"/>
      <c r="C20" s="158">
        <v>8</v>
      </c>
      <c r="D20" s="171"/>
      <c r="E20" s="204">
        <v>2184</v>
      </c>
      <c r="F20" s="204">
        <v>2625</v>
      </c>
      <c r="G20" s="204">
        <v>2429.662367094295</v>
      </c>
      <c r="H20" s="204">
        <v>58683.199999999997</v>
      </c>
      <c r="I20" s="204">
        <v>1732.5</v>
      </c>
      <c r="J20" s="204">
        <v>2362.5</v>
      </c>
      <c r="K20" s="204">
        <v>2107.8709777433851</v>
      </c>
      <c r="L20" s="204">
        <v>44720.100000000006</v>
      </c>
      <c r="M20" s="204">
        <v>1575</v>
      </c>
      <c r="N20" s="204">
        <v>1890</v>
      </c>
      <c r="O20" s="204">
        <v>1741.9359896880933</v>
      </c>
      <c r="P20" s="204">
        <v>17310.599999999999</v>
      </c>
      <c r="Q20" s="204">
        <v>1995</v>
      </c>
      <c r="R20" s="204">
        <v>2481.15</v>
      </c>
      <c r="S20" s="204">
        <v>2213.8697345994647</v>
      </c>
      <c r="T20" s="204">
        <v>8808.7000000000007</v>
      </c>
      <c r="U20" s="204">
        <v>4935</v>
      </c>
      <c r="V20" s="204">
        <v>6202.9800000000005</v>
      </c>
      <c r="W20" s="204">
        <v>5536.5931383731022</v>
      </c>
      <c r="X20" s="205">
        <v>12026.1</v>
      </c>
    </row>
    <row r="21" spans="2:32" ht="14.1" customHeight="1" x14ac:dyDescent="0.15">
      <c r="B21" s="166"/>
      <c r="C21" s="158">
        <v>9</v>
      </c>
      <c r="D21" s="171"/>
      <c r="E21" s="204">
        <v>2310</v>
      </c>
      <c r="F21" s="204">
        <v>2779.56</v>
      </c>
      <c r="G21" s="205">
        <v>2530.4462382025918</v>
      </c>
      <c r="H21" s="204">
        <v>39432.800000000003</v>
      </c>
      <c r="I21" s="204">
        <v>1819.65</v>
      </c>
      <c r="J21" s="204">
        <v>2415</v>
      </c>
      <c r="K21" s="204">
        <v>2181.2710926149907</v>
      </c>
      <c r="L21" s="204">
        <v>48544.899999999994</v>
      </c>
      <c r="M21" s="204">
        <v>1575</v>
      </c>
      <c r="N21" s="204">
        <v>1890</v>
      </c>
      <c r="O21" s="204">
        <v>1730.7209594845092</v>
      </c>
      <c r="P21" s="204">
        <v>13932.300000000001</v>
      </c>
      <c r="Q21" s="204">
        <v>1890</v>
      </c>
      <c r="R21" s="204">
        <v>2310</v>
      </c>
      <c r="S21" s="204">
        <v>2199.905459334344</v>
      </c>
      <c r="T21" s="204">
        <v>6263</v>
      </c>
      <c r="U21" s="204">
        <v>5145</v>
      </c>
      <c r="V21" s="204">
        <v>6300</v>
      </c>
      <c r="W21" s="204">
        <v>5694.5315503018955</v>
      </c>
      <c r="X21" s="205">
        <v>8652.2000000000007</v>
      </c>
    </row>
    <row r="22" spans="2:32" ht="14.1" customHeight="1" x14ac:dyDescent="0.15">
      <c r="B22" s="166"/>
      <c r="C22" s="158">
        <v>10</v>
      </c>
      <c r="D22" s="171"/>
      <c r="E22" s="204">
        <v>2415</v>
      </c>
      <c r="F22" s="204">
        <v>2881.9349999999999</v>
      </c>
      <c r="G22" s="204">
        <v>2606.8663487583226</v>
      </c>
      <c r="H22" s="204">
        <v>44641.7</v>
      </c>
      <c r="I22" s="204">
        <v>1890</v>
      </c>
      <c r="J22" s="204">
        <v>2415</v>
      </c>
      <c r="K22" s="204">
        <v>2207.7686918874697</v>
      </c>
      <c r="L22" s="204">
        <v>35463.5</v>
      </c>
      <c r="M22" s="204">
        <v>1575</v>
      </c>
      <c r="N22" s="204">
        <v>1890</v>
      </c>
      <c r="O22" s="204">
        <v>1691.8305795314427</v>
      </c>
      <c r="P22" s="204">
        <v>11752</v>
      </c>
      <c r="Q22" s="204">
        <v>1995</v>
      </c>
      <c r="R22" s="204">
        <v>2320.5</v>
      </c>
      <c r="S22" s="204">
        <v>2143.9964332893001</v>
      </c>
      <c r="T22" s="204">
        <v>6822.7999999999993</v>
      </c>
      <c r="U22" s="204">
        <v>5565</v>
      </c>
      <c r="V22" s="204">
        <v>6300</v>
      </c>
      <c r="W22" s="204">
        <v>5781.5436602870805</v>
      </c>
      <c r="X22" s="205">
        <v>8580.9000000000015</v>
      </c>
    </row>
    <row r="23" spans="2:32" ht="14.1" customHeight="1" x14ac:dyDescent="0.15">
      <c r="B23" s="166"/>
      <c r="C23" s="158">
        <v>11</v>
      </c>
      <c r="D23" s="171"/>
      <c r="E23" s="204">
        <v>2310</v>
      </c>
      <c r="F23" s="204">
        <v>2940</v>
      </c>
      <c r="G23" s="204">
        <v>2610.7022402206835</v>
      </c>
      <c r="H23" s="204">
        <v>63873</v>
      </c>
      <c r="I23" s="204">
        <v>1890</v>
      </c>
      <c r="J23" s="204">
        <v>2362.5</v>
      </c>
      <c r="K23" s="204">
        <v>2135.1418714620227</v>
      </c>
      <c r="L23" s="204">
        <v>52720.800000000003</v>
      </c>
      <c r="M23" s="204">
        <v>1449</v>
      </c>
      <c r="N23" s="204">
        <v>1837.5</v>
      </c>
      <c r="O23" s="204">
        <v>1653.3973096131274</v>
      </c>
      <c r="P23" s="204">
        <v>20100</v>
      </c>
      <c r="Q23" s="204">
        <v>1995</v>
      </c>
      <c r="R23" s="204">
        <v>2381.4</v>
      </c>
      <c r="S23" s="204">
        <v>2095.2679528403005</v>
      </c>
      <c r="T23" s="204">
        <v>10457.700000000001</v>
      </c>
      <c r="U23" s="204">
        <v>5460</v>
      </c>
      <c r="V23" s="204">
        <v>6300</v>
      </c>
      <c r="W23" s="204">
        <v>5794.1735657388344</v>
      </c>
      <c r="X23" s="205">
        <v>12329.199999999999</v>
      </c>
    </row>
    <row r="24" spans="2:32" ht="14.1" customHeight="1" x14ac:dyDescent="0.15">
      <c r="B24" s="166"/>
      <c r="C24" s="158">
        <v>12</v>
      </c>
      <c r="D24" s="171"/>
      <c r="E24" s="204">
        <v>2488.5</v>
      </c>
      <c r="F24" s="204">
        <v>2940</v>
      </c>
      <c r="G24" s="204">
        <v>2772.2254575925003</v>
      </c>
      <c r="H24" s="204">
        <v>79452.899999999994</v>
      </c>
      <c r="I24" s="204">
        <v>1942.5</v>
      </c>
      <c r="J24" s="204">
        <v>2520</v>
      </c>
      <c r="K24" s="204">
        <v>2225.2256726503601</v>
      </c>
      <c r="L24" s="204">
        <v>77961.100000000006</v>
      </c>
      <c r="M24" s="204">
        <v>1365</v>
      </c>
      <c r="N24" s="204">
        <v>1785</v>
      </c>
      <c r="O24" s="204">
        <v>1625.6915476797551</v>
      </c>
      <c r="P24" s="204">
        <v>27260.3</v>
      </c>
      <c r="Q24" s="204">
        <v>1984.5</v>
      </c>
      <c r="R24" s="204">
        <v>2362.5</v>
      </c>
      <c r="S24" s="204">
        <v>2157.7474548098899</v>
      </c>
      <c r="T24" s="204">
        <v>13936.5</v>
      </c>
      <c r="U24" s="204">
        <v>5565</v>
      </c>
      <c r="V24" s="204">
        <v>6300</v>
      </c>
      <c r="W24" s="204">
        <v>5924.0847800438241</v>
      </c>
      <c r="X24" s="205">
        <v>13542.1</v>
      </c>
    </row>
    <row r="25" spans="2:32" ht="14.1" customHeight="1" x14ac:dyDescent="0.15">
      <c r="B25" s="166" t="s">
        <v>100</v>
      </c>
      <c r="C25" s="158">
        <v>1</v>
      </c>
      <c r="D25" s="171" t="s">
        <v>116</v>
      </c>
      <c r="E25" s="204">
        <v>2415</v>
      </c>
      <c r="F25" s="204">
        <v>2835</v>
      </c>
      <c r="G25" s="204">
        <v>2615.7742674777251</v>
      </c>
      <c r="H25" s="204">
        <v>79076.399999999994</v>
      </c>
      <c r="I25" s="204">
        <v>1890</v>
      </c>
      <c r="J25" s="204">
        <v>2415</v>
      </c>
      <c r="K25" s="204">
        <v>2158.9007337847015</v>
      </c>
      <c r="L25" s="204">
        <v>61683.3</v>
      </c>
      <c r="M25" s="204">
        <v>1470</v>
      </c>
      <c r="N25" s="204">
        <v>1753.5</v>
      </c>
      <c r="O25" s="204">
        <v>1619.8316576086959</v>
      </c>
      <c r="P25" s="204">
        <v>22266.1</v>
      </c>
      <c r="Q25" s="204">
        <v>1890</v>
      </c>
      <c r="R25" s="204">
        <v>2257.5</v>
      </c>
      <c r="S25" s="204">
        <v>2113.3890756302521</v>
      </c>
      <c r="T25" s="204">
        <v>21596.300000000003</v>
      </c>
      <c r="U25" s="204">
        <v>5460</v>
      </c>
      <c r="V25" s="204">
        <v>6300</v>
      </c>
      <c r="W25" s="204">
        <v>5837.8498486916269</v>
      </c>
      <c r="X25" s="205">
        <v>10456.1</v>
      </c>
    </row>
    <row r="26" spans="2:32" ht="14.1" customHeight="1" x14ac:dyDescent="0.15">
      <c r="B26" s="159"/>
      <c r="C26" s="163">
        <v>2</v>
      </c>
      <c r="D26" s="172"/>
      <c r="E26" s="206">
        <v>2310</v>
      </c>
      <c r="F26" s="206">
        <v>2835</v>
      </c>
      <c r="G26" s="206">
        <v>2627.0504163837659</v>
      </c>
      <c r="H26" s="206">
        <v>67320.999999999985</v>
      </c>
      <c r="I26" s="206">
        <v>1890</v>
      </c>
      <c r="J26" s="206">
        <v>2310</v>
      </c>
      <c r="K26" s="206">
        <v>2118.3419932706092</v>
      </c>
      <c r="L26" s="206">
        <v>45708.600000000006</v>
      </c>
      <c r="M26" s="206">
        <v>1417.5</v>
      </c>
      <c r="N26" s="206">
        <v>1785</v>
      </c>
      <c r="O26" s="206">
        <v>1587.6096044970081</v>
      </c>
      <c r="P26" s="206">
        <v>24647.3</v>
      </c>
      <c r="Q26" s="206">
        <v>1953</v>
      </c>
      <c r="R26" s="206">
        <v>2257.5</v>
      </c>
      <c r="S26" s="206">
        <v>2128.6435382544314</v>
      </c>
      <c r="T26" s="206">
        <v>13016.699999999999</v>
      </c>
      <c r="U26" s="206">
        <v>5460</v>
      </c>
      <c r="V26" s="206">
        <v>6090</v>
      </c>
      <c r="W26" s="206">
        <v>5780.4831772127691</v>
      </c>
      <c r="X26" s="206">
        <v>11996.7</v>
      </c>
    </row>
    <row r="27" spans="2:32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32" x14ac:dyDescent="0.15">
      <c r="B28" s="192"/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32" x14ac:dyDescent="0.15">
      <c r="B29" s="189" t="s">
        <v>124</v>
      </c>
      <c r="C29" s="211"/>
      <c r="D29" s="212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</row>
    <row r="30" spans="2:32" x14ac:dyDescent="0.15">
      <c r="B30" s="213">
        <v>40940</v>
      </c>
      <c r="C30" s="214"/>
      <c r="D30" s="215">
        <v>40946</v>
      </c>
      <c r="E30" s="216">
        <v>2310</v>
      </c>
      <c r="F30" s="216">
        <v>2730</v>
      </c>
      <c r="G30" s="216">
        <v>2631.4637235612395</v>
      </c>
      <c r="H30" s="204">
        <v>12968.3</v>
      </c>
      <c r="I30" s="216">
        <v>1890</v>
      </c>
      <c r="J30" s="216">
        <v>2310</v>
      </c>
      <c r="K30" s="216">
        <v>2131.9183344542116</v>
      </c>
      <c r="L30" s="204">
        <v>10637.4</v>
      </c>
      <c r="M30" s="216">
        <v>1470</v>
      </c>
      <c r="N30" s="216">
        <v>1680</v>
      </c>
      <c r="O30" s="216">
        <v>1578.4268893028207</v>
      </c>
      <c r="P30" s="204">
        <v>4970.7</v>
      </c>
      <c r="Q30" s="216">
        <v>1995</v>
      </c>
      <c r="R30" s="216">
        <v>2205</v>
      </c>
      <c r="S30" s="216">
        <v>2113.2314802500337</v>
      </c>
      <c r="T30" s="204">
        <v>3001.3</v>
      </c>
      <c r="U30" s="216">
        <v>5460</v>
      </c>
      <c r="V30" s="216">
        <v>6090</v>
      </c>
      <c r="W30" s="216">
        <v>5761.3077862595419</v>
      </c>
      <c r="X30" s="204">
        <v>3021</v>
      </c>
    </row>
    <row r="31" spans="2:32" x14ac:dyDescent="0.15">
      <c r="B31" s="213" t="s">
        <v>125</v>
      </c>
      <c r="C31" s="214"/>
      <c r="D31" s="215"/>
      <c r="E31" s="203"/>
      <c r="F31" s="204"/>
      <c r="G31" s="183"/>
      <c r="H31" s="204"/>
      <c r="I31" s="203"/>
      <c r="J31" s="204"/>
      <c r="K31" s="183"/>
      <c r="L31" s="204"/>
      <c r="M31" s="203"/>
      <c r="N31" s="204"/>
      <c r="O31" s="183"/>
      <c r="P31" s="204"/>
      <c r="Q31" s="203"/>
      <c r="R31" s="204"/>
      <c r="S31" s="183"/>
      <c r="T31" s="204"/>
      <c r="U31" s="203"/>
      <c r="V31" s="204"/>
      <c r="W31" s="183"/>
      <c r="X31" s="204"/>
    </row>
    <row r="32" spans="2:32" x14ac:dyDescent="0.15">
      <c r="B32" s="213">
        <v>40947</v>
      </c>
      <c r="C32" s="214"/>
      <c r="D32" s="215">
        <v>40953</v>
      </c>
      <c r="E32" s="217">
        <v>2310</v>
      </c>
      <c r="F32" s="218">
        <v>2730</v>
      </c>
      <c r="G32" s="218">
        <v>2625.3757145881859</v>
      </c>
      <c r="H32" s="218">
        <v>13283.9</v>
      </c>
      <c r="I32" s="218">
        <v>1890</v>
      </c>
      <c r="J32" s="218">
        <v>2310</v>
      </c>
      <c r="K32" s="218">
        <v>2114.9984556461582</v>
      </c>
      <c r="L32" s="218">
        <v>10705.3</v>
      </c>
      <c r="M32" s="218">
        <v>1470</v>
      </c>
      <c r="N32" s="218">
        <v>1680</v>
      </c>
      <c r="O32" s="218">
        <v>1592.3239795918366</v>
      </c>
      <c r="P32" s="218">
        <v>3715</v>
      </c>
      <c r="Q32" s="218">
        <v>1995</v>
      </c>
      <c r="R32" s="218">
        <v>2210.25</v>
      </c>
      <c r="S32" s="218">
        <v>2111.5511723111276</v>
      </c>
      <c r="T32" s="218">
        <v>2161.9</v>
      </c>
      <c r="U32" s="218">
        <v>5460</v>
      </c>
      <c r="V32" s="218">
        <v>6090</v>
      </c>
      <c r="W32" s="218">
        <v>5788.4865738438593</v>
      </c>
      <c r="X32" s="218">
        <v>1997.2</v>
      </c>
    </row>
    <row r="33" spans="2:24" x14ac:dyDescent="0.15">
      <c r="B33" s="213" t="s">
        <v>126</v>
      </c>
      <c r="C33" s="214"/>
      <c r="D33" s="215"/>
      <c r="E33" s="219"/>
      <c r="F33" s="220"/>
      <c r="G33" s="221"/>
      <c r="H33" s="220"/>
      <c r="I33" s="219"/>
      <c r="J33" s="220"/>
      <c r="K33" s="221"/>
      <c r="L33" s="220"/>
      <c r="M33" s="219"/>
      <c r="N33" s="220"/>
      <c r="O33" s="221"/>
      <c r="P33" s="220"/>
      <c r="Q33" s="219"/>
      <c r="R33" s="220"/>
      <c r="S33" s="221"/>
      <c r="T33" s="220"/>
      <c r="U33" s="219"/>
      <c r="V33" s="220"/>
      <c r="W33" s="221"/>
      <c r="X33" s="220"/>
    </row>
    <row r="34" spans="2:24" x14ac:dyDescent="0.15">
      <c r="B34" s="213">
        <v>40954</v>
      </c>
      <c r="C34" s="214"/>
      <c r="D34" s="215">
        <v>40960</v>
      </c>
      <c r="E34" s="217">
        <v>2310</v>
      </c>
      <c r="F34" s="218">
        <v>2835</v>
      </c>
      <c r="G34" s="222">
        <v>2700.4739057239058</v>
      </c>
      <c r="H34" s="218">
        <v>14471.8</v>
      </c>
      <c r="I34" s="217">
        <v>1890</v>
      </c>
      <c r="J34" s="218">
        <v>2310</v>
      </c>
      <c r="K34" s="222">
        <v>2127.8905525146661</v>
      </c>
      <c r="L34" s="218">
        <v>9067.2000000000007</v>
      </c>
      <c r="M34" s="217">
        <v>1470</v>
      </c>
      <c r="N34" s="218">
        <v>1732.5</v>
      </c>
      <c r="O34" s="222">
        <v>1595.3570957458505</v>
      </c>
      <c r="P34" s="218">
        <v>3634.9</v>
      </c>
      <c r="Q34" s="217">
        <v>1995</v>
      </c>
      <c r="R34" s="218">
        <v>2257.5</v>
      </c>
      <c r="S34" s="222">
        <v>2146.6590152701647</v>
      </c>
      <c r="T34" s="218">
        <v>4367.8999999999996</v>
      </c>
      <c r="U34" s="217">
        <v>5460</v>
      </c>
      <c r="V34" s="218">
        <v>6090</v>
      </c>
      <c r="W34" s="222">
        <v>5810.4538291401695</v>
      </c>
      <c r="X34" s="218">
        <v>2131.1999999999998</v>
      </c>
    </row>
    <row r="35" spans="2:24" x14ac:dyDescent="0.15">
      <c r="B35" s="213" t="s">
        <v>127</v>
      </c>
      <c r="C35" s="214"/>
      <c r="D35" s="215"/>
      <c r="E35" s="219"/>
      <c r="F35" s="220"/>
      <c r="G35" s="221"/>
      <c r="H35" s="220"/>
      <c r="I35" s="219"/>
      <c r="J35" s="220"/>
      <c r="K35" s="221"/>
      <c r="L35" s="220"/>
      <c r="M35" s="219"/>
      <c r="N35" s="220"/>
      <c r="O35" s="221"/>
      <c r="P35" s="220"/>
      <c r="Q35" s="219"/>
      <c r="R35" s="220"/>
      <c r="S35" s="221"/>
      <c r="T35" s="220"/>
      <c r="U35" s="219"/>
      <c r="V35" s="220"/>
      <c r="W35" s="221"/>
      <c r="X35" s="220"/>
    </row>
    <row r="36" spans="2:24" ht="12" customHeight="1" x14ac:dyDescent="0.15">
      <c r="B36" s="213">
        <v>40961</v>
      </c>
      <c r="C36" s="214"/>
      <c r="D36" s="215">
        <v>40967</v>
      </c>
      <c r="E36" s="217">
        <v>2310</v>
      </c>
      <c r="F36" s="218">
        <v>2730</v>
      </c>
      <c r="G36" s="218">
        <v>2622.7667681142457</v>
      </c>
      <c r="H36" s="223">
        <v>16067.4</v>
      </c>
      <c r="I36" s="217">
        <v>1890</v>
      </c>
      <c r="J36" s="218">
        <v>2310</v>
      </c>
      <c r="K36" s="218">
        <v>2099.3381346263541</v>
      </c>
      <c r="L36" s="223">
        <v>9719.2999999999993</v>
      </c>
      <c r="M36" s="217">
        <v>1470</v>
      </c>
      <c r="N36" s="218">
        <v>1732.5</v>
      </c>
      <c r="O36" s="218">
        <v>1588.9227900333281</v>
      </c>
      <c r="P36" s="223">
        <v>7235.8</v>
      </c>
      <c r="Q36" s="217">
        <v>1995</v>
      </c>
      <c r="R36" s="218">
        <v>2205</v>
      </c>
      <c r="S36" s="218">
        <v>2115.5099164071466</v>
      </c>
      <c r="T36" s="223">
        <v>1302</v>
      </c>
      <c r="U36" s="217">
        <v>5460</v>
      </c>
      <c r="V36" s="218">
        <v>6090</v>
      </c>
      <c r="W36" s="218">
        <v>5769.6699237368939</v>
      </c>
      <c r="X36" s="223">
        <v>2270</v>
      </c>
    </row>
    <row r="37" spans="2:24" ht="12" customHeight="1" x14ac:dyDescent="0.15">
      <c r="B37" s="213" t="s">
        <v>128</v>
      </c>
      <c r="C37" s="214"/>
      <c r="D37" s="215"/>
      <c r="E37" s="203"/>
      <c r="F37" s="204"/>
      <c r="G37" s="183"/>
      <c r="H37" s="204"/>
      <c r="I37" s="203"/>
      <c r="J37" s="204"/>
      <c r="K37" s="183"/>
      <c r="L37" s="204"/>
      <c r="M37" s="203"/>
      <c r="N37" s="204"/>
      <c r="O37" s="183"/>
      <c r="P37" s="204"/>
      <c r="Q37" s="203"/>
      <c r="R37" s="204"/>
      <c r="S37" s="183"/>
      <c r="T37" s="204"/>
      <c r="U37" s="203"/>
      <c r="V37" s="204"/>
      <c r="W37" s="183"/>
      <c r="X37" s="204"/>
    </row>
    <row r="38" spans="2:24" ht="12" customHeight="1" x14ac:dyDescent="0.15">
      <c r="B38" s="224">
        <v>40968</v>
      </c>
      <c r="C38" s="225"/>
      <c r="D38" s="226">
        <v>40974</v>
      </c>
      <c r="E38" s="198">
        <v>2310</v>
      </c>
      <c r="F38" s="206">
        <v>2730</v>
      </c>
      <c r="G38" s="185">
        <v>2582.1154919748778</v>
      </c>
      <c r="H38" s="206">
        <v>10529.6</v>
      </c>
      <c r="I38" s="198">
        <v>1890</v>
      </c>
      <c r="J38" s="206">
        <v>2310</v>
      </c>
      <c r="K38" s="185">
        <v>2103.5162770598404</v>
      </c>
      <c r="L38" s="206">
        <v>5579.4</v>
      </c>
      <c r="M38" s="198">
        <v>1417.5</v>
      </c>
      <c r="N38" s="206">
        <v>1785</v>
      </c>
      <c r="O38" s="185">
        <v>1584.9837182885269</v>
      </c>
      <c r="P38" s="206">
        <v>5090.8999999999996</v>
      </c>
      <c r="Q38" s="198">
        <v>1953</v>
      </c>
      <c r="R38" s="206">
        <v>2205</v>
      </c>
      <c r="S38" s="185">
        <v>2112.5340314136124</v>
      </c>
      <c r="T38" s="206">
        <v>2183.6</v>
      </c>
      <c r="U38" s="198">
        <v>5460</v>
      </c>
      <c r="V38" s="206">
        <v>6090</v>
      </c>
      <c r="W38" s="185">
        <v>5772.840043923864</v>
      </c>
      <c r="X38" s="206">
        <v>2577.3000000000002</v>
      </c>
    </row>
    <row r="39" spans="2:24" ht="6" customHeight="1" x14ac:dyDescent="0.15">
      <c r="B39" s="190"/>
      <c r="C39" s="211"/>
      <c r="D39" s="211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</row>
    <row r="40" spans="2:24" ht="12.75" customHeight="1" x14ac:dyDescent="0.15">
      <c r="B40" s="184" t="s">
        <v>106</v>
      </c>
      <c r="C40" s="182" t="s">
        <v>129</v>
      </c>
    </row>
    <row r="41" spans="2:24" ht="12.75" customHeight="1" x14ac:dyDescent="0.15">
      <c r="B41" s="227" t="s">
        <v>108</v>
      </c>
      <c r="C41" s="182" t="s">
        <v>109</v>
      </c>
    </row>
    <row r="42" spans="2:24" ht="12.75" customHeight="1" x14ac:dyDescent="0.15">
      <c r="B42" s="227"/>
    </row>
    <row r="43" spans="2:24" x14ac:dyDescent="0.15">
      <c r="B43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workbookViewId="0"/>
  </sheetViews>
  <sheetFormatPr defaultColWidth="7.5" defaultRowHeight="12" x14ac:dyDescent="0.15"/>
  <cols>
    <col min="1" max="1" width="0.75" style="144" customWidth="1"/>
    <col min="2" max="2" width="6" style="144" customWidth="1"/>
    <col min="3" max="3" width="3.25" style="144" customWidth="1"/>
    <col min="4" max="5" width="5.5" style="144" customWidth="1"/>
    <col min="6" max="6" width="6" style="144" customWidth="1"/>
    <col min="7" max="7" width="5.5" style="144" customWidth="1"/>
    <col min="8" max="8" width="7.625" style="144" customWidth="1"/>
    <col min="9" max="9" width="5.5" style="144" customWidth="1"/>
    <col min="10" max="10" width="5.75" style="144" customWidth="1"/>
    <col min="11" max="11" width="5.875" style="144" customWidth="1"/>
    <col min="12" max="12" width="7.625" style="144" customWidth="1"/>
    <col min="13" max="14" width="5.75" style="144" customWidth="1"/>
    <col min="15" max="15" width="5.875" style="144" customWidth="1"/>
    <col min="16" max="16" width="7.75" style="144" customWidth="1"/>
    <col min="17" max="17" width="5.5" style="144" customWidth="1"/>
    <col min="18" max="18" width="5.75" style="144" customWidth="1"/>
    <col min="19" max="19" width="5.875" style="144" customWidth="1"/>
    <col min="20" max="20" width="7.75" style="144" customWidth="1"/>
    <col min="21" max="22" width="5.5" style="144" customWidth="1"/>
    <col min="23" max="23" width="5.875" style="144" customWidth="1"/>
    <col min="24" max="24" width="7.75" style="144" customWidth="1"/>
    <col min="25" max="16384" width="7.5" style="144"/>
  </cols>
  <sheetData>
    <row r="3" spans="2:32" x14ac:dyDescent="0.15">
      <c r="B3" s="144" t="s">
        <v>130</v>
      </c>
    </row>
    <row r="4" spans="2:32" x14ac:dyDescent="0.15">
      <c r="X4" s="145" t="s">
        <v>85</v>
      </c>
    </row>
    <row r="5" spans="2:32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Z5" s="143"/>
    </row>
    <row r="6" spans="2:32" ht="13.5" customHeight="1" x14ac:dyDescent="0.15">
      <c r="B6" s="186"/>
      <c r="C6" s="187" t="s">
        <v>86</v>
      </c>
      <c r="D6" s="188"/>
      <c r="E6" s="228" t="s">
        <v>131</v>
      </c>
      <c r="F6" s="229"/>
      <c r="G6" s="229"/>
      <c r="H6" s="230"/>
      <c r="I6" s="231" t="s">
        <v>132</v>
      </c>
      <c r="J6" s="232"/>
      <c r="K6" s="232"/>
      <c r="L6" s="233"/>
      <c r="M6" s="231" t="s">
        <v>133</v>
      </c>
      <c r="N6" s="232"/>
      <c r="O6" s="232"/>
      <c r="P6" s="233"/>
      <c r="Q6" s="231" t="s">
        <v>134</v>
      </c>
      <c r="R6" s="232"/>
      <c r="S6" s="232"/>
      <c r="T6" s="233"/>
      <c r="U6" s="231" t="s">
        <v>135</v>
      </c>
      <c r="V6" s="232"/>
      <c r="W6" s="232"/>
      <c r="X6" s="233"/>
      <c r="Z6" s="164"/>
      <c r="AA6" s="152"/>
      <c r="AB6" s="152"/>
      <c r="AC6" s="152"/>
      <c r="AD6" s="152"/>
      <c r="AE6" s="152"/>
      <c r="AF6" s="143"/>
    </row>
    <row r="7" spans="2:32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136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43"/>
    </row>
    <row r="8" spans="2:32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43"/>
    </row>
    <row r="9" spans="2:32" ht="14.1" customHeight="1" x14ac:dyDescent="0.15">
      <c r="B9" s="146" t="s">
        <v>0</v>
      </c>
      <c r="C9" s="158">
        <v>19</v>
      </c>
      <c r="D9" s="165" t="s">
        <v>1</v>
      </c>
      <c r="E9" s="166">
        <v>5450</v>
      </c>
      <c r="F9" s="167">
        <v>6773</v>
      </c>
      <c r="G9" s="143">
        <v>5858</v>
      </c>
      <c r="H9" s="167">
        <v>349217</v>
      </c>
      <c r="I9" s="166">
        <v>5460</v>
      </c>
      <c r="J9" s="167">
        <v>6930</v>
      </c>
      <c r="K9" s="143">
        <v>5952</v>
      </c>
      <c r="L9" s="167">
        <v>175449</v>
      </c>
      <c r="M9" s="166">
        <v>1418</v>
      </c>
      <c r="N9" s="167">
        <v>2258</v>
      </c>
      <c r="O9" s="143">
        <v>1888</v>
      </c>
      <c r="P9" s="167">
        <v>871984</v>
      </c>
      <c r="Q9" s="166">
        <v>2267</v>
      </c>
      <c r="R9" s="167">
        <v>2835</v>
      </c>
      <c r="S9" s="143">
        <v>2638</v>
      </c>
      <c r="T9" s="167">
        <v>274636</v>
      </c>
      <c r="U9" s="166">
        <v>2415</v>
      </c>
      <c r="V9" s="167">
        <v>2940</v>
      </c>
      <c r="W9" s="143">
        <v>2741</v>
      </c>
      <c r="X9" s="167">
        <v>250107</v>
      </c>
      <c r="Z9" s="164"/>
      <c r="AA9" s="164"/>
      <c r="AB9" s="164"/>
      <c r="AC9" s="164"/>
      <c r="AD9" s="164"/>
      <c r="AE9" s="164"/>
      <c r="AF9" s="143"/>
    </row>
    <row r="10" spans="2:32" ht="14.1" customHeight="1" x14ac:dyDescent="0.15">
      <c r="B10" s="166"/>
      <c r="C10" s="158">
        <v>20</v>
      </c>
      <c r="D10" s="171"/>
      <c r="E10" s="166">
        <v>4200</v>
      </c>
      <c r="F10" s="167">
        <v>6300</v>
      </c>
      <c r="G10" s="143">
        <v>5103</v>
      </c>
      <c r="H10" s="167">
        <v>321436</v>
      </c>
      <c r="I10" s="166">
        <v>4410</v>
      </c>
      <c r="J10" s="167">
        <v>6510</v>
      </c>
      <c r="K10" s="143">
        <v>5373</v>
      </c>
      <c r="L10" s="167">
        <v>167308</v>
      </c>
      <c r="M10" s="166">
        <v>1155</v>
      </c>
      <c r="N10" s="167">
        <v>2048</v>
      </c>
      <c r="O10" s="143">
        <v>1716</v>
      </c>
      <c r="P10" s="167">
        <v>882113</v>
      </c>
      <c r="Q10" s="166">
        <v>1785</v>
      </c>
      <c r="R10" s="167">
        <v>2783</v>
      </c>
      <c r="S10" s="143">
        <v>2351</v>
      </c>
      <c r="T10" s="167">
        <v>280214</v>
      </c>
      <c r="U10" s="166">
        <v>1890</v>
      </c>
      <c r="V10" s="167">
        <v>2888</v>
      </c>
      <c r="W10" s="143">
        <v>2563</v>
      </c>
      <c r="X10" s="167">
        <v>270080</v>
      </c>
      <c r="Z10" s="164"/>
      <c r="AA10" s="164"/>
      <c r="AB10" s="164"/>
      <c r="AC10" s="164"/>
      <c r="AD10" s="164"/>
      <c r="AE10" s="164"/>
      <c r="AF10" s="143"/>
    </row>
    <row r="11" spans="2:32" ht="14.1" customHeight="1" x14ac:dyDescent="0.15">
      <c r="B11" s="166"/>
      <c r="C11" s="158">
        <v>21</v>
      </c>
      <c r="D11" s="171"/>
      <c r="E11" s="166">
        <v>3885</v>
      </c>
      <c r="F11" s="167">
        <v>5880</v>
      </c>
      <c r="G11" s="143">
        <v>4682</v>
      </c>
      <c r="H11" s="167">
        <v>425313</v>
      </c>
      <c r="I11" s="166">
        <v>4095</v>
      </c>
      <c r="J11" s="167">
        <v>6090</v>
      </c>
      <c r="K11" s="143">
        <v>4956</v>
      </c>
      <c r="L11" s="167">
        <v>174582</v>
      </c>
      <c r="M11" s="166">
        <v>1050</v>
      </c>
      <c r="N11" s="167">
        <v>1995</v>
      </c>
      <c r="O11" s="143">
        <v>1558</v>
      </c>
      <c r="P11" s="167">
        <v>1019405</v>
      </c>
      <c r="Q11" s="166">
        <v>1680</v>
      </c>
      <c r="R11" s="167">
        <v>2730</v>
      </c>
      <c r="S11" s="143">
        <v>2260</v>
      </c>
      <c r="T11" s="167">
        <v>393315</v>
      </c>
      <c r="U11" s="166">
        <v>1785</v>
      </c>
      <c r="V11" s="167">
        <v>2835</v>
      </c>
      <c r="W11" s="143">
        <v>2420</v>
      </c>
      <c r="X11" s="167">
        <v>341224</v>
      </c>
      <c r="Z11" s="143"/>
      <c r="AA11" s="143"/>
      <c r="AB11" s="143"/>
      <c r="AC11" s="143"/>
      <c r="AD11" s="143"/>
      <c r="AE11" s="143"/>
      <c r="AF11" s="143"/>
    </row>
    <row r="12" spans="2:32" ht="14.1" customHeight="1" x14ac:dyDescent="0.15">
      <c r="B12" s="166"/>
      <c r="C12" s="158">
        <v>22</v>
      </c>
      <c r="D12" s="171"/>
      <c r="E12" s="167">
        <v>3990</v>
      </c>
      <c r="F12" s="167">
        <v>5775</v>
      </c>
      <c r="G12" s="167">
        <v>4717</v>
      </c>
      <c r="H12" s="167">
        <v>410710</v>
      </c>
      <c r="I12" s="167">
        <v>4200</v>
      </c>
      <c r="J12" s="167">
        <v>6090</v>
      </c>
      <c r="K12" s="167">
        <v>4918</v>
      </c>
      <c r="L12" s="167">
        <v>163925</v>
      </c>
      <c r="M12" s="167">
        <v>1050</v>
      </c>
      <c r="N12" s="167">
        <v>2310</v>
      </c>
      <c r="O12" s="167">
        <v>1599</v>
      </c>
      <c r="P12" s="167">
        <v>934431</v>
      </c>
      <c r="Q12" s="167">
        <v>1680</v>
      </c>
      <c r="R12" s="167">
        <v>2625</v>
      </c>
      <c r="S12" s="167">
        <v>2158</v>
      </c>
      <c r="T12" s="167">
        <v>374880</v>
      </c>
      <c r="U12" s="167">
        <v>1890</v>
      </c>
      <c r="V12" s="167">
        <v>2835</v>
      </c>
      <c r="W12" s="167">
        <v>2324</v>
      </c>
      <c r="X12" s="171">
        <v>349731</v>
      </c>
      <c r="Z12" s="143"/>
      <c r="AA12" s="143"/>
      <c r="AB12" s="143"/>
      <c r="AC12" s="143"/>
      <c r="AD12" s="143"/>
      <c r="AE12" s="143"/>
      <c r="AF12" s="143"/>
    </row>
    <row r="13" spans="2:32" ht="14.1" customHeight="1" x14ac:dyDescent="0.15">
      <c r="B13" s="159"/>
      <c r="C13" s="163">
        <v>23</v>
      </c>
      <c r="D13" s="172"/>
      <c r="E13" s="173">
        <v>3990</v>
      </c>
      <c r="F13" s="173">
        <v>5775</v>
      </c>
      <c r="G13" s="173">
        <v>4643.6830190076089</v>
      </c>
      <c r="H13" s="173">
        <v>310564.39999999985</v>
      </c>
      <c r="I13" s="173">
        <v>4095</v>
      </c>
      <c r="J13" s="173">
        <v>5775</v>
      </c>
      <c r="K13" s="173">
        <v>4763.6984886039127</v>
      </c>
      <c r="L13" s="173">
        <v>151517.80000000002</v>
      </c>
      <c r="M13" s="173">
        <v>1155</v>
      </c>
      <c r="N13" s="173">
        <v>1890</v>
      </c>
      <c r="O13" s="173">
        <v>1587.2565637503362</v>
      </c>
      <c r="P13" s="173">
        <v>711497.9</v>
      </c>
      <c r="Q13" s="173">
        <v>1785</v>
      </c>
      <c r="R13" s="173">
        <v>2572.5</v>
      </c>
      <c r="S13" s="173">
        <v>2229.485867329422</v>
      </c>
      <c r="T13" s="173">
        <v>269774.89999999991</v>
      </c>
      <c r="U13" s="173">
        <v>1785</v>
      </c>
      <c r="V13" s="173">
        <v>2835</v>
      </c>
      <c r="W13" s="173">
        <v>2385.6211200774183</v>
      </c>
      <c r="X13" s="173">
        <v>248529.69999999995</v>
      </c>
      <c r="Z13" s="164"/>
      <c r="AA13" s="164"/>
      <c r="AB13" s="164"/>
      <c r="AC13" s="164"/>
      <c r="AD13" s="164"/>
      <c r="AE13" s="152"/>
      <c r="AF13" s="143"/>
    </row>
    <row r="14" spans="2:32" ht="14.1" customHeight="1" x14ac:dyDescent="0.15">
      <c r="B14" s="166" t="s">
        <v>98</v>
      </c>
      <c r="C14" s="158">
        <v>2</v>
      </c>
      <c r="D14" s="171" t="s">
        <v>99</v>
      </c>
      <c r="E14" s="167">
        <v>4200</v>
      </c>
      <c r="F14" s="167">
        <v>5040</v>
      </c>
      <c r="G14" s="167">
        <v>4746.6182527769442</v>
      </c>
      <c r="H14" s="167">
        <v>20701.400000000001</v>
      </c>
      <c r="I14" s="167">
        <v>4410</v>
      </c>
      <c r="J14" s="167">
        <v>5713.7849999999999</v>
      </c>
      <c r="K14" s="167">
        <v>4922.4912894822537</v>
      </c>
      <c r="L14" s="167">
        <v>15984.1</v>
      </c>
      <c r="M14" s="167">
        <v>1260</v>
      </c>
      <c r="N14" s="167">
        <v>1890</v>
      </c>
      <c r="O14" s="167">
        <v>1562.5887586581202</v>
      </c>
      <c r="P14" s="167">
        <v>49573.599999999999</v>
      </c>
      <c r="Q14" s="167">
        <v>1890</v>
      </c>
      <c r="R14" s="167">
        <v>2520</v>
      </c>
      <c r="S14" s="167">
        <v>2270.8341686641961</v>
      </c>
      <c r="T14" s="167">
        <v>21574.5</v>
      </c>
      <c r="U14" s="167">
        <v>1995</v>
      </c>
      <c r="V14" s="167">
        <v>2835</v>
      </c>
      <c r="W14" s="167">
        <v>2429.2689563995914</v>
      </c>
      <c r="X14" s="171">
        <v>19741.7</v>
      </c>
      <c r="Z14" s="152"/>
      <c r="AA14" s="164"/>
      <c r="AB14" s="164"/>
      <c r="AC14" s="164"/>
      <c r="AD14" s="164"/>
      <c r="AE14" s="164"/>
      <c r="AF14" s="143"/>
    </row>
    <row r="15" spans="2:32" ht="14.1" customHeight="1" x14ac:dyDescent="0.15">
      <c r="B15" s="166"/>
      <c r="C15" s="158">
        <v>3</v>
      </c>
      <c r="D15" s="171"/>
      <c r="E15" s="167">
        <v>4200</v>
      </c>
      <c r="F15" s="167">
        <v>5250</v>
      </c>
      <c r="G15" s="167">
        <v>4744.2270638297878</v>
      </c>
      <c r="H15" s="167">
        <v>27243.7</v>
      </c>
      <c r="I15" s="167">
        <v>4305</v>
      </c>
      <c r="J15" s="167">
        <v>5606.6850000000004</v>
      </c>
      <c r="K15" s="167">
        <v>4940.3598112656873</v>
      </c>
      <c r="L15" s="167">
        <v>26610.300000000003</v>
      </c>
      <c r="M15" s="167">
        <v>1365</v>
      </c>
      <c r="N15" s="167">
        <v>1890</v>
      </c>
      <c r="O15" s="167">
        <v>1610.0366246017365</v>
      </c>
      <c r="P15" s="167">
        <v>74702</v>
      </c>
      <c r="Q15" s="167">
        <v>1837.5</v>
      </c>
      <c r="R15" s="167">
        <v>2572.5</v>
      </c>
      <c r="S15" s="167">
        <v>2267.1821978200501</v>
      </c>
      <c r="T15" s="167">
        <v>34071.300000000003</v>
      </c>
      <c r="U15" s="167">
        <v>2100</v>
      </c>
      <c r="V15" s="167">
        <v>2835</v>
      </c>
      <c r="W15" s="167">
        <v>2466.0628119293979</v>
      </c>
      <c r="X15" s="171">
        <v>31301.799999999996</v>
      </c>
      <c r="Z15" s="152"/>
      <c r="AA15" s="164"/>
      <c r="AB15" s="164"/>
      <c r="AC15" s="164"/>
      <c r="AD15" s="164"/>
      <c r="AE15" s="164"/>
      <c r="AF15" s="143"/>
    </row>
    <row r="16" spans="2:32" ht="14.1" customHeight="1" x14ac:dyDescent="0.15">
      <c r="B16" s="166"/>
      <c r="C16" s="158">
        <v>4</v>
      </c>
      <c r="D16" s="171"/>
      <c r="E16" s="167">
        <v>3990</v>
      </c>
      <c r="F16" s="167">
        <v>5153.4000000000005</v>
      </c>
      <c r="G16" s="167">
        <v>4611.9118204871402</v>
      </c>
      <c r="H16" s="167">
        <v>23411.8</v>
      </c>
      <c r="I16" s="167">
        <v>4200</v>
      </c>
      <c r="J16" s="167">
        <v>5331.4800000000005</v>
      </c>
      <c r="K16" s="167">
        <v>4773.0750188174288</v>
      </c>
      <c r="L16" s="167">
        <v>21366</v>
      </c>
      <c r="M16" s="167">
        <v>1365</v>
      </c>
      <c r="N16" s="167">
        <v>1890</v>
      </c>
      <c r="O16" s="167">
        <v>1656.2416374185229</v>
      </c>
      <c r="P16" s="167">
        <v>65688.7</v>
      </c>
      <c r="Q16" s="167">
        <v>1890</v>
      </c>
      <c r="R16" s="167">
        <v>2572.5</v>
      </c>
      <c r="S16" s="167">
        <v>2266.9239432116569</v>
      </c>
      <c r="T16" s="167">
        <v>25371.100000000002</v>
      </c>
      <c r="U16" s="167">
        <v>2100</v>
      </c>
      <c r="V16" s="167">
        <v>2835</v>
      </c>
      <c r="W16" s="167">
        <v>2447.5390612080992</v>
      </c>
      <c r="X16" s="171">
        <v>22339.799999999996</v>
      </c>
      <c r="Z16" s="152"/>
      <c r="AA16" s="164"/>
      <c r="AB16" s="164"/>
      <c r="AC16" s="164"/>
      <c r="AD16" s="164"/>
      <c r="AE16" s="143"/>
      <c r="AF16" s="143"/>
    </row>
    <row r="17" spans="2:32" ht="14.1" customHeight="1" x14ac:dyDescent="0.15">
      <c r="B17" s="166"/>
      <c r="C17" s="158">
        <v>5</v>
      </c>
      <c r="D17" s="171"/>
      <c r="E17" s="171">
        <v>3990</v>
      </c>
      <c r="F17" s="167">
        <v>5040</v>
      </c>
      <c r="G17" s="167">
        <v>4535.1276019614406</v>
      </c>
      <c r="H17" s="167">
        <v>25505.5</v>
      </c>
      <c r="I17" s="167">
        <v>4252.5</v>
      </c>
      <c r="J17" s="167">
        <v>5197.5</v>
      </c>
      <c r="K17" s="167">
        <v>4711.391149049522</v>
      </c>
      <c r="L17" s="167">
        <v>10475.200000000001</v>
      </c>
      <c r="M17" s="167">
        <v>1470</v>
      </c>
      <c r="N17" s="167">
        <v>1890</v>
      </c>
      <c r="O17" s="167">
        <v>1669.7506577832989</v>
      </c>
      <c r="P17" s="167">
        <v>58722.3</v>
      </c>
      <c r="Q17" s="167">
        <v>1995</v>
      </c>
      <c r="R17" s="167">
        <v>2572.5</v>
      </c>
      <c r="S17" s="167">
        <v>2257.8948959032909</v>
      </c>
      <c r="T17" s="167">
        <v>22147.9</v>
      </c>
      <c r="U17" s="167">
        <v>2205</v>
      </c>
      <c r="V17" s="167">
        <v>2730</v>
      </c>
      <c r="W17" s="167">
        <v>2438.0033161941597</v>
      </c>
      <c r="X17" s="171">
        <v>20638.7</v>
      </c>
      <c r="Z17" s="143"/>
      <c r="AA17" s="143"/>
      <c r="AB17" s="143"/>
      <c r="AC17" s="143"/>
      <c r="AD17" s="143"/>
      <c r="AE17" s="143"/>
      <c r="AF17" s="143"/>
    </row>
    <row r="18" spans="2:32" ht="14.1" customHeight="1" x14ac:dyDescent="0.15">
      <c r="B18" s="166"/>
      <c r="C18" s="158">
        <v>6</v>
      </c>
      <c r="D18" s="171"/>
      <c r="E18" s="167">
        <v>3990</v>
      </c>
      <c r="F18" s="167">
        <v>5040</v>
      </c>
      <c r="G18" s="167">
        <v>4527.072874493927</v>
      </c>
      <c r="H18" s="167">
        <v>40042</v>
      </c>
      <c r="I18" s="167">
        <v>4095</v>
      </c>
      <c r="J18" s="167">
        <v>5154.66</v>
      </c>
      <c r="K18" s="167">
        <v>4633.1952603290083</v>
      </c>
      <c r="L18" s="167">
        <v>9553.1</v>
      </c>
      <c r="M18" s="167">
        <v>1417.5</v>
      </c>
      <c r="N18" s="167">
        <v>1890</v>
      </c>
      <c r="O18" s="167">
        <v>1655.6783224478434</v>
      </c>
      <c r="P18" s="167">
        <v>61794.3</v>
      </c>
      <c r="Q18" s="167">
        <v>1890</v>
      </c>
      <c r="R18" s="167">
        <v>2520</v>
      </c>
      <c r="S18" s="167">
        <v>2250.288879528222</v>
      </c>
      <c r="T18" s="167">
        <v>19592.399999999998</v>
      </c>
      <c r="U18" s="167">
        <v>2100</v>
      </c>
      <c r="V18" s="167">
        <v>2730</v>
      </c>
      <c r="W18" s="167">
        <v>2421.2236340686418</v>
      </c>
      <c r="X18" s="171">
        <v>17222.5</v>
      </c>
    </row>
    <row r="19" spans="2:32" ht="14.1" customHeight="1" x14ac:dyDescent="0.15">
      <c r="B19" s="166"/>
      <c r="C19" s="158">
        <v>7</v>
      </c>
      <c r="D19" s="171"/>
      <c r="E19" s="167">
        <v>4095</v>
      </c>
      <c r="F19" s="167">
        <v>4935</v>
      </c>
      <c r="G19" s="167">
        <v>4361.5356120955939</v>
      </c>
      <c r="H19" s="167">
        <v>22733.599999999999</v>
      </c>
      <c r="I19" s="167">
        <v>4147.5</v>
      </c>
      <c r="J19" s="167">
        <v>5145</v>
      </c>
      <c r="K19" s="167">
        <v>4474.7580387096777</v>
      </c>
      <c r="L19" s="167">
        <v>7751.6999999999989</v>
      </c>
      <c r="M19" s="167">
        <v>1522.5</v>
      </c>
      <c r="N19" s="167">
        <v>1890</v>
      </c>
      <c r="O19" s="167">
        <v>1658.5246245118658</v>
      </c>
      <c r="P19" s="167">
        <v>62018.5</v>
      </c>
      <c r="Q19" s="167">
        <v>1837.5</v>
      </c>
      <c r="R19" s="167">
        <v>2520</v>
      </c>
      <c r="S19" s="167">
        <v>2219.259182101468</v>
      </c>
      <c r="T19" s="167">
        <v>17220</v>
      </c>
      <c r="U19" s="167">
        <v>2100</v>
      </c>
      <c r="V19" s="167">
        <v>2625</v>
      </c>
      <c r="W19" s="167">
        <v>2356.3645653385347</v>
      </c>
      <c r="X19" s="171">
        <v>17504.5</v>
      </c>
    </row>
    <row r="20" spans="2:32" ht="14.1" customHeight="1" x14ac:dyDescent="0.15">
      <c r="B20" s="166"/>
      <c r="C20" s="158">
        <v>8</v>
      </c>
      <c r="D20" s="171"/>
      <c r="E20" s="167">
        <v>4095</v>
      </c>
      <c r="F20" s="167">
        <v>4830</v>
      </c>
      <c r="G20" s="167">
        <v>4428.9052387740558</v>
      </c>
      <c r="H20" s="167">
        <v>25814.7</v>
      </c>
      <c r="I20" s="167">
        <v>4410</v>
      </c>
      <c r="J20" s="167">
        <v>5040</v>
      </c>
      <c r="K20" s="167">
        <v>4643.4800070928268</v>
      </c>
      <c r="L20" s="167">
        <v>6625.4000000000005</v>
      </c>
      <c r="M20" s="167">
        <v>1575</v>
      </c>
      <c r="N20" s="167">
        <v>1890</v>
      </c>
      <c r="O20" s="167">
        <v>1668.8221066590081</v>
      </c>
      <c r="P20" s="167">
        <v>70971</v>
      </c>
      <c r="Q20" s="167">
        <v>1890</v>
      </c>
      <c r="R20" s="167">
        <v>2520</v>
      </c>
      <c r="S20" s="167">
        <v>2217.3194373182832</v>
      </c>
      <c r="T20" s="167">
        <v>18698.2</v>
      </c>
      <c r="U20" s="167">
        <v>2006.2350000000001</v>
      </c>
      <c r="V20" s="167">
        <v>2625</v>
      </c>
      <c r="W20" s="167">
        <v>2332.9544100593466</v>
      </c>
      <c r="X20" s="171">
        <v>19209.2</v>
      </c>
    </row>
    <row r="21" spans="2:32" ht="14.1" customHeight="1" x14ac:dyDescent="0.15">
      <c r="B21" s="166"/>
      <c r="C21" s="158">
        <v>9</v>
      </c>
      <c r="D21" s="171"/>
      <c r="E21" s="167">
        <v>4305</v>
      </c>
      <c r="F21" s="167">
        <v>4799.97</v>
      </c>
      <c r="G21" s="167">
        <v>4533.315773426385</v>
      </c>
      <c r="H21" s="167">
        <v>17355.7</v>
      </c>
      <c r="I21" s="167">
        <v>4372.7250000000004</v>
      </c>
      <c r="J21" s="167">
        <v>5090.4000000000005</v>
      </c>
      <c r="K21" s="167">
        <v>4692.9688346883468</v>
      </c>
      <c r="L21" s="167">
        <v>4895.7</v>
      </c>
      <c r="M21" s="167">
        <v>1522.5</v>
      </c>
      <c r="N21" s="167">
        <v>1785</v>
      </c>
      <c r="O21" s="167">
        <v>1613.2412873830647</v>
      </c>
      <c r="P21" s="167">
        <v>39001.800000000003</v>
      </c>
      <c r="Q21" s="167">
        <v>1890</v>
      </c>
      <c r="R21" s="167">
        <v>2415</v>
      </c>
      <c r="S21" s="167">
        <v>2194.2294719935758</v>
      </c>
      <c r="T21" s="167">
        <v>15931.100000000002</v>
      </c>
      <c r="U21" s="167">
        <v>2047.5</v>
      </c>
      <c r="V21" s="167">
        <v>2520</v>
      </c>
      <c r="W21" s="167">
        <v>2325.4507630813955</v>
      </c>
      <c r="X21" s="171">
        <v>13706.3</v>
      </c>
    </row>
    <row r="22" spans="2:32" ht="14.1" customHeight="1" x14ac:dyDescent="0.15">
      <c r="B22" s="166"/>
      <c r="C22" s="158">
        <v>10</v>
      </c>
      <c r="D22" s="171"/>
      <c r="E22" s="167">
        <v>4305</v>
      </c>
      <c r="F22" s="167">
        <v>4987.5</v>
      </c>
      <c r="G22" s="167">
        <v>4681.7004528038997</v>
      </c>
      <c r="H22" s="167">
        <v>13008.900000000001</v>
      </c>
      <c r="I22" s="167">
        <v>4620</v>
      </c>
      <c r="J22" s="167">
        <v>5040</v>
      </c>
      <c r="K22" s="167">
        <v>4886.0866590649948</v>
      </c>
      <c r="L22" s="167">
        <v>4960.8</v>
      </c>
      <c r="M22" s="167">
        <v>1470</v>
      </c>
      <c r="N22" s="167">
        <v>1785</v>
      </c>
      <c r="O22" s="167">
        <v>1615.1717779565568</v>
      </c>
      <c r="P22" s="167">
        <v>40135.9</v>
      </c>
      <c r="Q22" s="167">
        <v>1942.5</v>
      </c>
      <c r="R22" s="167">
        <v>2310</v>
      </c>
      <c r="S22" s="167">
        <v>2186.863636363636</v>
      </c>
      <c r="T22" s="167">
        <v>14327.8</v>
      </c>
      <c r="U22" s="167">
        <v>2047.5</v>
      </c>
      <c r="V22" s="167">
        <v>2450.0700000000002</v>
      </c>
      <c r="W22" s="167">
        <v>2278.8638228941686</v>
      </c>
      <c r="X22" s="171">
        <v>15111.4</v>
      </c>
    </row>
    <row r="23" spans="2:32" ht="14.1" customHeight="1" x14ac:dyDescent="0.15">
      <c r="B23" s="166"/>
      <c r="C23" s="158">
        <v>11</v>
      </c>
      <c r="D23" s="171"/>
      <c r="E23" s="167">
        <v>4305</v>
      </c>
      <c r="F23" s="167">
        <v>4935</v>
      </c>
      <c r="G23" s="167">
        <v>4608.0157505020079</v>
      </c>
      <c r="H23" s="167">
        <v>23926</v>
      </c>
      <c r="I23" s="167">
        <v>4620</v>
      </c>
      <c r="J23" s="167">
        <v>5090.4000000000005</v>
      </c>
      <c r="K23" s="167">
        <v>4789.6017791236882</v>
      </c>
      <c r="L23" s="167">
        <v>6876.2</v>
      </c>
      <c r="M23" s="167">
        <v>1155</v>
      </c>
      <c r="N23" s="167">
        <v>1680</v>
      </c>
      <c r="O23" s="167">
        <v>1454.9008748185831</v>
      </c>
      <c r="P23" s="167">
        <v>54891.199999999997</v>
      </c>
      <c r="Q23" s="167">
        <v>1785</v>
      </c>
      <c r="R23" s="167">
        <v>2310</v>
      </c>
      <c r="S23" s="167">
        <v>2007.4312355806203</v>
      </c>
      <c r="T23" s="167">
        <v>24438.700000000004</v>
      </c>
      <c r="U23" s="167">
        <v>1785</v>
      </c>
      <c r="V23" s="167">
        <v>2520</v>
      </c>
      <c r="W23" s="167">
        <v>2187.8860761546443</v>
      </c>
      <c r="X23" s="171">
        <v>23766.199999999997</v>
      </c>
    </row>
    <row r="24" spans="2:32" ht="14.1" customHeight="1" x14ac:dyDescent="0.15">
      <c r="B24" s="166"/>
      <c r="C24" s="158">
        <v>12</v>
      </c>
      <c r="D24" s="171"/>
      <c r="E24" s="167">
        <v>4620</v>
      </c>
      <c r="F24" s="167">
        <v>5250</v>
      </c>
      <c r="G24" s="167">
        <v>4949.5812053115424</v>
      </c>
      <c r="H24" s="167">
        <v>31828.1</v>
      </c>
      <c r="I24" s="167">
        <v>4725</v>
      </c>
      <c r="J24" s="167">
        <v>5565</v>
      </c>
      <c r="K24" s="167">
        <v>5287.6864864864865</v>
      </c>
      <c r="L24" s="167">
        <v>17707.900000000001</v>
      </c>
      <c r="M24" s="167">
        <v>1155</v>
      </c>
      <c r="N24" s="167">
        <v>1627.5</v>
      </c>
      <c r="O24" s="167">
        <v>1405.1865124173048</v>
      </c>
      <c r="P24" s="167">
        <v>53648.100000000006</v>
      </c>
      <c r="Q24" s="167">
        <v>1785</v>
      </c>
      <c r="R24" s="167">
        <v>2257.5</v>
      </c>
      <c r="S24" s="167">
        <v>2030.1382104542342</v>
      </c>
      <c r="T24" s="167">
        <v>28108.399999999998</v>
      </c>
      <c r="U24" s="167">
        <v>1890</v>
      </c>
      <c r="V24" s="167">
        <v>2394</v>
      </c>
      <c r="W24" s="167">
        <v>2199.196999315805</v>
      </c>
      <c r="X24" s="171">
        <v>24207.199999999997</v>
      </c>
    </row>
    <row r="25" spans="2:32" ht="14.1" customHeight="1" x14ac:dyDescent="0.15">
      <c r="B25" s="166" t="s">
        <v>100</v>
      </c>
      <c r="C25" s="158">
        <v>1</v>
      </c>
      <c r="D25" s="171" t="s">
        <v>99</v>
      </c>
      <c r="E25" s="167">
        <v>4515</v>
      </c>
      <c r="F25" s="167">
        <v>5250</v>
      </c>
      <c r="G25" s="167">
        <v>4858.7768613464114</v>
      </c>
      <c r="H25" s="167">
        <v>37183.9</v>
      </c>
      <c r="I25" s="167">
        <v>5040</v>
      </c>
      <c r="J25" s="167">
        <v>5040</v>
      </c>
      <c r="K25" s="167">
        <v>5040</v>
      </c>
      <c r="L25" s="167">
        <v>6048.6</v>
      </c>
      <c r="M25" s="167">
        <v>1260</v>
      </c>
      <c r="N25" s="167">
        <v>1680</v>
      </c>
      <c r="O25" s="167">
        <v>1454.3617766629181</v>
      </c>
      <c r="P25" s="167">
        <v>54906.1</v>
      </c>
      <c r="Q25" s="167">
        <v>1785</v>
      </c>
      <c r="R25" s="167">
        <v>2310</v>
      </c>
      <c r="S25" s="167">
        <v>2092.4365249097218</v>
      </c>
      <c r="T25" s="167">
        <v>22115.899999999998</v>
      </c>
      <c r="U25" s="167">
        <v>1890</v>
      </c>
      <c r="V25" s="167">
        <v>2415</v>
      </c>
      <c r="W25" s="167">
        <v>2218.7123919619708</v>
      </c>
      <c r="X25" s="171">
        <v>24461.199999999997</v>
      </c>
    </row>
    <row r="26" spans="2:32" ht="14.1" customHeight="1" x14ac:dyDescent="0.15">
      <c r="B26" s="159"/>
      <c r="C26" s="163">
        <v>2</v>
      </c>
      <c r="D26" s="172"/>
      <c r="E26" s="133">
        <v>4567.5</v>
      </c>
      <c r="F26" s="133">
        <v>5040</v>
      </c>
      <c r="G26" s="133">
        <v>4858.3326407921504</v>
      </c>
      <c r="H26" s="133">
        <v>23229</v>
      </c>
      <c r="I26" s="133">
        <v>4725</v>
      </c>
      <c r="J26" s="133">
        <v>5250</v>
      </c>
      <c r="K26" s="133">
        <v>4996.105263157895</v>
      </c>
      <c r="L26" s="133">
        <v>10103.5</v>
      </c>
      <c r="M26" s="133">
        <v>1365</v>
      </c>
      <c r="N26" s="133">
        <v>1785</v>
      </c>
      <c r="O26" s="133">
        <v>1483.5032393942433</v>
      </c>
      <c r="P26" s="133">
        <v>66602.900000000009</v>
      </c>
      <c r="Q26" s="133">
        <v>1785</v>
      </c>
      <c r="R26" s="133">
        <v>2310</v>
      </c>
      <c r="S26" s="133">
        <v>2118.7284020020315</v>
      </c>
      <c r="T26" s="133">
        <v>26091.5</v>
      </c>
      <c r="U26" s="133">
        <v>1890</v>
      </c>
      <c r="V26" s="133">
        <v>2520</v>
      </c>
      <c r="W26" s="133">
        <v>2286.1149906792616</v>
      </c>
      <c r="X26" s="172">
        <v>24756.3</v>
      </c>
    </row>
    <row r="27" spans="2:32" ht="14.1" customHeight="1" x14ac:dyDescent="0.15">
      <c r="B27" s="192" t="s">
        <v>137</v>
      </c>
      <c r="C27" s="211"/>
      <c r="D27" s="212"/>
      <c r="E27" s="166"/>
      <c r="F27" s="167"/>
      <c r="G27" s="143"/>
      <c r="H27" s="167"/>
      <c r="I27" s="166"/>
      <c r="J27" s="167"/>
      <c r="K27" s="143"/>
      <c r="L27" s="167"/>
      <c r="M27" s="166"/>
      <c r="N27" s="167"/>
      <c r="O27" s="143"/>
      <c r="P27" s="167"/>
      <c r="Q27" s="166"/>
      <c r="R27" s="167"/>
      <c r="S27" s="143"/>
      <c r="T27" s="167"/>
      <c r="U27" s="166"/>
      <c r="V27" s="167"/>
      <c r="W27" s="143"/>
      <c r="X27" s="167"/>
    </row>
    <row r="28" spans="2:32" ht="14.1" customHeight="1" x14ac:dyDescent="0.15">
      <c r="B28" s="192"/>
      <c r="C28" s="211"/>
      <c r="D28" s="212"/>
      <c r="E28" s="166"/>
      <c r="F28" s="167"/>
      <c r="G28" s="143"/>
      <c r="H28" s="167"/>
      <c r="I28" s="166"/>
      <c r="J28" s="167"/>
      <c r="K28" s="143"/>
      <c r="L28" s="167"/>
      <c r="M28" s="166"/>
      <c r="N28" s="167"/>
      <c r="O28" s="143"/>
      <c r="P28" s="167"/>
      <c r="Q28" s="166"/>
      <c r="R28" s="167"/>
      <c r="S28" s="143"/>
      <c r="T28" s="167"/>
      <c r="U28" s="166"/>
      <c r="V28" s="167"/>
      <c r="W28" s="143"/>
      <c r="X28" s="167"/>
    </row>
    <row r="29" spans="2:32" ht="14.1" customHeight="1" x14ac:dyDescent="0.15">
      <c r="B29" s="189" t="s">
        <v>124</v>
      </c>
      <c r="C29" s="211"/>
      <c r="D29" s="212"/>
      <c r="E29" s="166"/>
      <c r="F29" s="167"/>
      <c r="G29" s="143"/>
      <c r="H29" s="167"/>
      <c r="I29" s="166"/>
      <c r="J29" s="167"/>
      <c r="K29" s="143"/>
      <c r="L29" s="167"/>
      <c r="M29" s="166"/>
      <c r="N29" s="167"/>
      <c r="O29" s="143"/>
      <c r="P29" s="167"/>
      <c r="Q29" s="166"/>
      <c r="R29" s="167"/>
      <c r="S29" s="143"/>
      <c r="T29" s="167"/>
      <c r="U29" s="166"/>
      <c r="V29" s="167"/>
      <c r="W29" s="143"/>
      <c r="X29" s="167"/>
    </row>
    <row r="30" spans="2:32" ht="14.1" customHeight="1" x14ac:dyDescent="0.15">
      <c r="B30" s="213">
        <v>40940</v>
      </c>
      <c r="C30" s="214"/>
      <c r="D30" s="215">
        <v>40946</v>
      </c>
      <c r="E30" s="216">
        <v>4620</v>
      </c>
      <c r="F30" s="216">
        <v>5040</v>
      </c>
      <c r="G30" s="216">
        <v>4829.9309936908521</v>
      </c>
      <c r="H30" s="167">
        <v>3501.3</v>
      </c>
      <c r="I30" s="216">
        <v>4987.5</v>
      </c>
      <c r="J30" s="216">
        <v>4987.5</v>
      </c>
      <c r="K30" s="216">
        <v>4987.5</v>
      </c>
      <c r="L30" s="167">
        <v>1717.4</v>
      </c>
      <c r="M30" s="216">
        <v>1365</v>
      </c>
      <c r="N30" s="216">
        <v>1680</v>
      </c>
      <c r="O30" s="216">
        <v>1467.8183471493826</v>
      </c>
      <c r="P30" s="167">
        <v>13965.9</v>
      </c>
      <c r="Q30" s="216">
        <v>1785</v>
      </c>
      <c r="R30" s="216">
        <v>2310</v>
      </c>
      <c r="S30" s="216">
        <v>2102.6618272087871</v>
      </c>
      <c r="T30" s="167">
        <v>5975.8</v>
      </c>
      <c r="U30" s="216">
        <v>1890</v>
      </c>
      <c r="V30" s="216">
        <v>2415</v>
      </c>
      <c r="W30" s="216">
        <v>2259.6397370109048</v>
      </c>
      <c r="X30" s="167">
        <v>5169.8</v>
      </c>
    </row>
    <row r="31" spans="2:32" ht="14.1" customHeight="1" x14ac:dyDescent="0.15">
      <c r="B31" s="213" t="s">
        <v>125</v>
      </c>
      <c r="C31" s="214"/>
      <c r="D31" s="215"/>
      <c r="E31" s="166"/>
      <c r="F31" s="167"/>
      <c r="G31" s="143"/>
      <c r="H31" s="167"/>
      <c r="I31" s="166"/>
      <c r="J31" s="167"/>
      <c r="K31" s="143"/>
      <c r="L31" s="167"/>
      <c r="M31" s="166"/>
      <c r="N31" s="167"/>
      <c r="O31" s="143"/>
      <c r="P31" s="167"/>
      <c r="Q31" s="166"/>
      <c r="R31" s="167"/>
      <c r="S31" s="143"/>
      <c r="T31" s="167"/>
      <c r="U31" s="166"/>
      <c r="V31" s="167"/>
      <c r="W31" s="143"/>
      <c r="X31" s="167"/>
    </row>
    <row r="32" spans="2:32" ht="14.1" customHeight="1" x14ac:dyDescent="0.15">
      <c r="B32" s="213">
        <v>40947</v>
      </c>
      <c r="C32" s="214"/>
      <c r="D32" s="215">
        <v>40953</v>
      </c>
      <c r="E32" s="219">
        <v>4567.5</v>
      </c>
      <c r="F32" s="220">
        <v>5040</v>
      </c>
      <c r="G32" s="220">
        <v>4840.9904931956362</v>
      </c>
      <c r="H32" s="220">
        <v>6127.3</v>
      </c>
      <c r="I32" s="216">
        <v>5040</v>
      </c>
      <c r="J32" s="216">
        <v>5040</v>
      </c>
      <c r="K32" s="216">
        <v>5040</v>
      </c>
      <c r="L32" s="220">
        <v>3998.4</v>
      </c>
      <c r="M32" s="220">
        <v>1365</v>
      </c>
      <c r="N32" s="220">
        <v>1680</v>
      </c>
      <c r="O32" s="220">
        <v>1475.6884360672439</v>
      </c>
      <c r="P32" s="220">
        <v>12832.7</v>
      </c>
      <c r="Q32" s="220">
        <v>1785</v>
      </c>
      <c r="R32" s="220">
        <v>2310</v>
      </c>
      <c r="S32" s="220">
        <v>2114.0892685274307</v>
      </c>
      <c r="T32" s="220">
        <v>4322.6000000000004</v>
      </c>
      <c r="U32" s="220">
        <v>1890</v>
      </c>
      <c r="V32" s="220">
        <v>2478</v>
      </c>
      <c r="W32" s="220">
        <v>2255.1227056791186</v>
      </c>
      <c r="X32" s="220">
        <v>5312.5</v>
      </c>
    </row>
    <row r="33" spans="2:24" ht="14.1" customHeight="1" x14ac:dyDescent="0.15">
      <c r="B33" s="213" t="s">
        <v>126</v>
      </c>
      <c r="C33" s="214"/>
      <c r="D33" s="215"/>
      <c r="E33" s="219"/>
      <c r="F33" s="220"/>
      <c r="G33" s="221"/>
      <c r="H33" s="220"/>
      <c r="I33" s="219"/>
      <c r="J33" s="220"/>
      <c r="K33" s="221"/>
      <c r="L33" s="220"/>
      <c r="M33" s="219"/>
      <c r="N33" s="220"/>
      <c r="O33" s="221"/>
      <c r="P33" s="220"/>
      <c r="Q33" s="219"/>
      <c r="R33" s="220"/>
      <c r="S33" s="221"/>
      <c r="T33" s="220"/>
      <c r="U33" s="219"/>
      <c r="V33" s="220"/>
      <c r="W33" s="221"/>
      <c r="X33" s="220"/>
    </row>
    <row r="34" spans="2:24" ht="14.1" customHeight="1" x14ac:dyDescent="0.15">
      <c r="B34" s="213">
        <v>40954</v>
      </c>
      <c r="C34" s="214"/>
      <c r="D34" s="215">
        <v>40960</v>
      </c>
      <c r="E34" s="219">
        <v>4620</v>
      </c>
      <c r="F34" s="220">
        <v>5040</v>
      </c>
      <c r="G34" s="221">
        <v>4899.2098880597023</v>
      </c>
      <c r="H34" s="220">
        <v>3755.8</v>
      </c>
      <c r="I34" s="216">
        <v>4725</v>
      </c>
      <c r="J34" s="216">
        <v>5250</v>
      </c>
      <c r="K34" s="216">
        <v>5017.2090301003345</v>
      </c>
      <c r="L34" s="220">
        <v>2805.4</v>
      </c>
      <c r="M34" s="219">
        <v>1365</v>
      </c>
      <c r="N34" s="220">
        <v>1680</v>
      </c>
      <c r="O34" s="221">
        <v>1517.2826560232224</v>
      </c>
      <c r="P34" s="220">
        <v>11298</v>
      </c>
      <c r="Q34" s="219">
        <v>1890</v>
      </c>
      <c r="R34" s="220">
        <v>2310</v>
      </c>
      <c r="S34" s="221">
        <v>2117.3942828672848</v>
      </c>
      <c r="T34" s="220">
        <v>4677.8999999999996</v>
      </c>
      <c r="U34" s="219">
        <v>1995</v>
      </c>
      <c r="V34" s="220">
        <v>2520</v>
      </c>
      <c r="W34" s="221">
        <v>2320.1314780703933</v>
      </c>
      <c r="X34" s="220">
        <v>4457.7</v>
      </c>
    </row>
    <row r="35" spans="2:24" ht="14.1" customHeight="1" x14ac:dyDescent="0.15">
      <c r="B35" s="213" t="s">
        <v>127</v>
      </c>
      <c r="C35" s="214"/>
      <c r="D35" s="215"/>
      <c r="E35" s="219"/>
      <c r="F35" s="220"/>
      <c r="G35" s="221"/>
      <c r="H35" s="220"/>
      <c r="I35" s="219"/>
      <c r="J35" s="220"/>
      <c r="K35" s="221"/>
      <c r="L35" s="220"/>
      <c r="M35" s="219"/>
      <c r="N35" s="220"/>
      <c r="O35" s="221"/>
      <c r="P35" s="220"/>
      <c r="Q35" s="219"/>
      <c r="R35" s="220"/>
      <c r="S35" s="221"/>
      <c r="T35" s="220"/>
      <c r="U35" s="219"/>
      <c r="V35" s="220"/>
      <c r="W35" s="221"/>
      <c r="X35" s="220"/>
    </row>
    <row r="36" spans="2:24" ht="14.1" customHeight="1" x14ac:dyDescent="0.15">
      <c r="B36" s="213">
        <v>40961</v>
      </c>
      <c r="C36" s="214"/>
      <c r="D36" s="215">
        <v>40967</v>
      </c>
      <c r="E36" s="219">
        <v>4620</v>
      </c>
      <c r="F36" s="220">
        <v>5040</v>
      </c>
      <c r="G36" s="220">
        <v>4876.8119753297933</v>
      </c>
      <c r="H36" s="235">
        <v>5986.2</v>
      </c>
      <c r="I36" s="219">
        <v>4725</v>
      </c>
      <c r="J36" s="220">
        <v>5145</v>
      </c>
      <c r="K36" s="220">
        <v>4934.6388650042991</v>
      </c>
      <c r="L36" s="235">
        <v>842.2</v>
      </c>
      <c r="M36" s="219">
        <v>1365</v>
      </c>
      <c r="N36" s="220">
        <v>1785</v>
      </c>
      <c r="O36" s="220">
        <v>1496.4853642962767</v>
      </c>
      <c r="P36" s="235">
        <v>16493.7</v>
      </c>
      <c r="Q36" s="219">
        <v>1890</v>
      </c>
      <c r="R36" s="220">
        <v>2310</v>
      </c>
      <c r="S36" s="220">
        <v>2165.2376381617223</v>
      </c>
      <c r="T36" s="235">
        <v>4450.3</v>
      </c>
      <c r="U36" s="219">
        <v>1995</v>
      </c>
      <c r="V36" s="220">
        <v>2520</v>
      </c>
      <c r="W36" s="220">
        <v>2325.8813173422272</v>
      </c>
      <c r="X36" s="235">
        <v>4485.8</v>
      </c>
    </row>
    <row r="37" spans="2:24" s="143" customFormat="1" ht="14.1" customHeight="1" x14ac:dyDescent="0.15">
      <c r="B37" s="213" t="s">
        <v>128</v>
      </c>
      <c r="C37" s="214"/>
      <c r="D37" s="215"/>
      <c r="E37" s="166"/>
      <c r="F37" s="167"/>
      <c r="H37" s="167"/>
      <c r="I37" s="166"/>
      <c r="J37" s="167"/>
      <c r="L37" s="167"/>
      <c r="M37" s="166"/>
      <c r="N37" s="167"/>
      <c r="P37" s="167"/>
      <c r="Q37" s="166"/>
      <c r="R37" s="167"/>
      <c r="T37" s="167"/>
      <c r="U37" s="166"/>
      <c r="V37" s="167"/>
      <c r="X37" s="167"/>
    </row>
    <row r="38" spans="2:24" s="143" customFormat="1" ht="14.1" customHeight="1" x14ac:dyDescent="0.15">
      <c r="B38" s="224">
        <v>40968</v>
      </c>
      <c r="C38" s="225"/>
      <c r="D38" s="226">
        <v>40974</v>
      </c>
      <c r="E38" s="159">
        <v>4620</v>
      </c>
      <c r="F38" s="133">
        <v>5040</v>
      </c>
      <c r="G38" s="160">
        <v>4971.106719367589</v>
      </c>
      <c r="H38" s="133">
        <v>3858.4</v>
      </c>
      <c r="I38" s="159">
        <v>4725</v>
      </c>
      <c r="J38" s="133">
        <v>5250</v>
      </c>
      <c r="K38" s="160">
        <v>5090.8064516129034</v>
      </c>
      <c r="L38" s="133">
        <v>740.1</v>
      </c>
      <c r="M38" s="159">
        <v>1365</v>
      </c>
      <c r="N38" s="133">
        <v>1680</v>
      </c>
      <c r="O38" s="160">
        <v>1476.4375386170868</v>
      </c>
      <c r="P38" s="133">
        <v>12012.6</v>
      </c>
      <c r="Q38" s="159">
        <v>1890</v>
      </c>
      <c r="R38" s="133">
        <v>2310</v>
      </c>
      <c r="S38" s="160">
        <v>2136.9543267748109</v>
      </c>
      <c r="T38" s="133">
        <v>6664.9</v>
      </c>
      <c r="U38" s="159">
        <v>2004.5550000000001</v>
      </c>
      <c r="V38" s="133">
        <v>2467.5</v>
      </c>
      <c r="W38" s="160">
        <v>2284.324173817783</v>
      </c>
      <c r="X38" s="133">
        <v>5330.5</v>
      </c>
    </row>
    <row r="42" spans="2:24" x14ac:dyDescent="0.15"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44" customWidth="1"/>
    <col min="2" max="2" width="6.125" style="144" customWidth="1"/>
    <col min="3" max="3" width="2.75" style="144" customWidth="1"/>
    <col min="4" max="4" width="5.25" style="144" customWidth="1"/>
    <col min="5" max="7" width="5.875" style="144" customWidth="1"/>
    <col min="8" max="8" width="7.5" style="144" customWidth="1"/>
    <col min="9" max="11" width="5.875" style="144" customWidth="1"/>
    <col min="12" max="12" width="7.5" style="144" customWidth="1"/>
    <col min="13" max="15" width="5.875" style="144" customWidth="1"/>
    <col min="16" max="16" width="8" style="144" customWidth="1"/>
    <col min="17" max="19" width="5.875" style="144" customWidth="1"/>
    <col min="20" max="20" width="8" style="144" customWidth="1"/>
    <col min="21" max="23" width="5.875" style="144" customWidth="1"/>
    <col min="24" max="24" width="8" style="144" customWidth="1"/>
    <col min="25" max="16384" width="7.5" style="144"/>
  </cols>
  <sheetData>
    <row r="3" spans="2:31" x14ac:dyDescent="0.15">
      <c r="B3" s="144" t="s">
        <v>130</v>
      </c>
    </row>
    <row r="4" spans="2:31" x14ac:dyDescent="0.15">
      <c r="X4" s="145" t="s">
        <v>85</v>
      </c>
    </row>
    <row r="5" spans="2:31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2:31" ht="13.5" customHeight="1" x14ac:dyDescent="0.15">
      <c r="B6" s="186"/>
      <c r="C6" s="187" t="s">
        <v>86</v>
      </c>
      <c r="D6" s="188"/>
      <c r="E6" s="228" t="s">
        <v>138</v>
      </c>
      <c r="F6" s="229"/>
      <c r="G6" s="229"/>
      <c r="H6" s="230"/>
      <c r="I6" s="231" t="s">
        <v>139</v>
      </c>
      <c r="J6" s="232"/>
      <c r="K6" s="232"/>
      <c r="L6" s="233"/>
      <c r="M6" s="231" t="s">
        <v>140</v>
      </c>
      <c r="N6" s="232"/>
      <c r="O6" s="232"/>
      <c r="P6" s="233"/>
      <c r="Q6" s="231" t="s">
        <v>141</v>
      </c>
      <c r="R6" s="232"/>
      <c r="S6" s="232"/>
      <c r="T6" s="233"/>
      <c r="U6" s="236" t="s">
        <v>142</v>
      </c>
      <c r="V6" s="237"/>
      <c r="W6" s="237"/>
      <c r="X6" s="238"/>
      <c r="Z6" s="164"/>
      <c r="AA6" s="152"/>
      <c r="AB6" s="152"/>
      <c r="AC6" s="152"/>
      <c r="AD6" s="152"/>
      <c r="AE6" s="152"/>
    </row>
    <row r="7" spans="2:31" ht="13.5" x14ac:dyDescent="0.15">
      <c r="B7" s="189" t="s">
        <v>92</v>
      </c>
      <c r="C7" s="190"/>
      <c r="D7" s="191"/>
      <c r="E7" s="176" t="s">
        <v>136</v>
      </c>
      <c r="F7" s="157" t="s">
        <v>94</v>
      </c>
      <c r="G7" s="157" t="s">
        <v>95</v>
      </c>
      <c r="H7" s="239" t="s">
        <v>96</v>
      </c>
      <c r="I7" s="176" t="s">
        <v>93</v>
      </c>
      <c r="J7" s="157" t="s">
        <v>94</v>
      </c>
      <c r="K7" s="157" t="s">
        <v>95</v>
      </c>
      <c r="L7" s="239" t="s">
        <v>96</v>
      </c>
      <c r="M7" s="176" t="s">
        <v>93</v>
      </c>
      <c r="N7" s="157" t="s">
        <v>94</v>
      </c>
      <c r="O7" s="157" t="s">
        <v>95</v>
      </c>
      <c r="P7" s="239" t="s">
        <v>96</v>
      </c>
      <c r="Q7" s="176" t="s">
        <v>93</v>
      </c>
      <c r="R7" s="157" t="s">
        <v>94</v>
      </c>
      <c r="S7" s="157" t="s">
        <v>95</v>
      </c>
      <c r="T7" s="239" t="s">
        <v>96</v>
      </c>
      <c r="U7" s="176" t="s">
        <v>93</v>
      </c>
      <c r="V7" s="157" t="s">
        <v>94</v>
      </c>
      <c r="W7" s="157" t="s">
        <v>95</v>
      </c>
      <c r="X7" s="239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61"/>
      <c r="F8" s="162"/>
      <c r="G8" s="162" t="s">
        <v>97</v>
      </c>
      <c r="H8" s="175"/>
      <c r="I8" s="161"/>
      <c r="J8" s="162"/>
      <c r="K8" s="162" t="s">
        <v>97</v>
      </c>
      <c r="L8" s="175"/>
      <c r="M8" s="161"/>
      <c r="N8" s="162"/>
      <c r="O8" s="162" t="s">
        <v>97</v>
      </c>
      <c r="P8" s="175"/>
      <c r="Q8" s="161"/>
      <c r="R8" s="162"/>
      <c r="S8" s="162" t="s">
        <v>97</v>
      </c>
      <c r="T8" s="175"/>
      <c r="U8" s="161"/>
      <c r="V8" s="162"/>
      <c r="W8" s="162" t="s">
        <v>97</v>
      </c>
      <c r="X8" s="175"/>
      <c r="Z8" s="164"/>
      <c r="AA8" s="164"/>
      <c r="AB8" s="164"/>
      <c r="AC8" s="164"/>
      <c r="AD8" s="164"/>
      <c r="AE8" s="164"/>
    </row>
    <row r="9" spans="2:31" ht="14.1" customHeight="1" x14ac:dyDescent="0.15">
      <c r="B9" s="146" t="s">
        <v>0</v>
      </c>
      <c r="C9" s="158">
        <v>19</v>
      </c>
      <c r="D9" s="165" t="s">
        <v>1</v>
      </c>
      <c r="E9" s="166">
        <v>2415</v>
      </c>
      <c r="F9" s="167">
        <v>2993</v>
      </c>
      <c r="G9" s="167">
        <v>2752</v>
      </c>
      <c r="H9" s="171">
        <v>240074</v>
      </c>
      <c r="I9" s="166">
        <v>1890</v>
      </c>
      <c r="J9" s="167">
        <v>2783</v>
      </c>
      <c r="K9" s="167">
        <v>2381</v>
      </c>
      <c r="L9" s="171">
        <v>257230</v>
      </c>
      <c r="M9" s="166">
        <v>945</v>
      </c>
      <c r="N9" s="167">
        <v>1575</v>
      </c>
      <c r="O9" s="167">
        <v>1259</v>
      </c>
      <c r="P9" s="171">
        <v>247204</v>
      </c>
      <c r="Q9" s="166">
        <v>2300</v>
      </c>
      <c r="R9" s="167">
        <v>2835</v>
      </c>
      <c r="S9" s="167">
        <v>2593</v>
      </c>
      <c r="T9" s="171">
        <v>717504</v>
      </c>
      <c r="U9" s="166">
        <v>2625</v>
      </c>
      <c r="V9" s="167">
        <v>3360</v>
      </c>
      <c r="W9" s="167">
        <v>2982</v>
      </c>
      <c r="X9" s="171">
        <v>3199795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166"/>
      <c r="C10" s="158">
        <v>20</v>
      </c>
      <c r="D10" s="171"/>
      <c r="E10" s="166">
        <v>1995</v>
      </c>
      <c r="F10" s="167">
        <v>2940</v>
      </c>
      <c r="G10" s="167">
        <v>2585</v>
      </c>
      <c r="H10" s="171">
        <v>239477</v>
      </c>
      <c r="I10" s="166">
        <v>1680</v>
      </c>
      <c r="J10" s="167">
        <v>2678</v>
      </c>
      <c r="K10" s="167">
        <v>2151</v>
      </c>
      <c r="L10" s="171">
        <v>240434</v>
      </c>
      <c r="M10" s="166">
        <v>945</v>
      </c>
      <c r="N10" s="167">
        <v>1575</v>
      </c>
      <c r="O10" s="167">
        <v>1185</v>
      </c>
      <c r="P10" s="171">
        <v>310664</v>
      </c>
      <c r="Q10" s="166">
        <v>1890</v>
      </c>
      <c r="R10" s="167">
        <v>2835</v>
      </c>
      <c r="S10" s="167">
        <v>2406</v>
      </c>
      <c r="T10" s="171">
        <v>636528</v>
      </c>
      <c r="U10" s="166">
        <v>2100</v>
      </c>
      <c r="V10" s="167">
        <v>3203</v>
      </c>
      <c r="W10" s="167">
        <v>2512</v>
      </c>
      <c r="X10" s="171">
        <v>2847748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166"/>
      <c r="C11" s="158">
        <v>21</v>
      </c>
      <c r="D11" s="171"/>
      <c r="E11" s="166">
        <v>1890</v>
      </c>
      <c r="F11" s="167">
        <v>2835</v>
      </c>
      <c r="G11" s="167">
        <v>2461</v>
      </c>
      <c r="H11" s="171">
        <v>316518</v>
      </c>
      <c r="I11" s="166">
        <v>1418</v>
      </c>
      <c r="J11" s="167">
        <v>2625</v>
      </c>
      <c r="K11" s="167">
        <v>2085</v>
      </c>
      <c r="L11" s="171">
        <v>309279</v>
      </c>
      <c r="M11" s="166">
        <v>945</v>
      </c>
      <c r="N11" s="167">
        <v>1575</v>
      </c>
      <c r="O11" s="167">
        <v>1164</v>
      </c>
      <c r="P11" s="171">
        <v>381997</v>
      </c>
      <c r="Q11" s="166">
        <v>1575</v>
      </c>
      <c r="R11" s="167">
        <v>2625</v>
      </c>
      <c r="S11" s="167">
        <v>2259</v>
      </c>
      <c r="T11" s="171">
        <v>781294</v>
      </c>
      <c r="U11" s="166">
        <v>1943</v>
      </c>
      <c r="V11" s="167">
        <v>2940</v>
      </c>
      <c r="W11" s="167">
        <v>2463</v>
      </c>
      <c r="X11" s="171">
        <v>3112829</v>
      </c>
      <c r="Z11" s="143"/>
      <c r="AA11" s="143"/>
      <c r="AB11" s="143"/>
      <c r="AC11" s="143"/>
      <c r="AD11" s="143"/>
      <c r="AE11" s="143"/>
    </row>
    <row r="12" spans="2:31" ht="14.1" customHeight="1" x14ac:dyDescent="0.15">
      <c r="B12" s="166"/>
      <c r="C12" s="158">
        <v>22</v>
      </c>
      <c r="D12" s="171"/>
      <c r="E12" s="167">
        <v>1890</v>
      </c>
      <c r="F12" s="167">
        <v>2835</v>
      </c>
      <c r="G12" s="167">
        <v>2388</v>
      </c>
      <c r="H12" s="167">
        <v>333448</v>
      </c>
      <c r="I12" s="167">
        <v>1470</v>
      </c>
      <c r="J12" s="167">
        <v>2520</v>
      </c>
      <c r="K12" s="167">
        <v>1994</v>
      </c>
      <c r="L12" s="167">
        <v>291828</v>
      </c>
      <c r="M12" s="167">
        <v>840</v>
      </c>
      <c r="N12" s="167">
        <v>1470</v>
      </c>
      <c r="O12" s="167">
        <v>1142</v>
      </c>
      <c r="P12" s="167">
        <v>376021</v>
      </c>
      <c r="Q12" s="167">
        <v>1743</v>
      </c>
      <c r="R12" s="167">
        <v>2678</v>
      </c>
      <c r="S12" s="167">
        <v>2167</v>
      </c>
      <c r="T12" s="167">
        <v>707689</v>
      </c>
      <c r="U12" s="167">
        <v>1958</v>
      </c>
      <c r="V12" s="167">
        <v>2835</v>
      </c>
      <c r="W12" s="167">
        <v>2451</v>
      </c>
      <c r="X12" s="171">
        <v>2743351</v>
      </c>
      <c r="Z12" s="164"/>
      <c r="AA12" s="164"/>
      <c r="AB12" s="164"/>
      <c r="AC12" s="164"/>
      <c r="AD12" s="164"/>
      <c r="AE12" s="143"/>
    </row>
    <row r="13" spans="2:31" ht="14.1" customHeight="1" x14ac:dyDescent="0.15">
      <c r="B13" s="159"/>
      <c r="C13" s="163">
        <v>23</v>
      </c>
      <c r="D13" s="172"/>
      <c r="E13" s="173">
        <v>1890</v>
      </c>
      <c r="F13" s="173">
        <v>2835</v>
      </c>
      <c r="G13" s="174">
        <v>2451.9021742468954</v>
      </c>
      <c r="H13" s="173">
        <v>233016.2</v>
      </c>
      <c r="I13" s="173">
        <v>1575</v>
      </c>
      <c r="J13" s="173">
        <v>2520</v>
      </c>
      <c r="K13" s="173">
        <v>2117.2556979967753</v>
      </c>
      <c r="L13" s="173">
        <v>231410.4</v>
      </c>
      <c r="M13" s="173">
        <v>945</v>
      </c>
      <c r="N13" s="173">
        <v>1470</v>
      </c>
      <c r="O13" s="173">
        <v>1152.4373431736635</v>
      </c>
      <c r="P13" s="173">
        <v>210621.60000000006</v>
      </c>
      <c r="Q13" s="173">
        <v>1785</v>
      </c>
      <c r="R13" s="173">
        <v>2634.4500000000003</v>
      </c>
      <c r="S13" s="173">
        <v>2251.7712032264008</v>
      </c>
      <c r="T13" s="173">
        <v>536200.4</v>
      </c>
      <c r="U13" s="173">
        <v>2100</v>
      </c>
      <c r="V13" s="173">
        <v>2941.05</v>
      </c>
      <c r="W13" s="173">
        <v>2474.4233899594606</v>
      </c>
      <c r="X13" s="173">
        <v>3199887.1</v>
      </c>
      <c r="Z13" s="152"/>
      <c r="AA13" s="164"/>
      <c r="AB13" s="164"/>
      <c r="AC13" s="164"/>
      <c r="AD13" s="164"/>
      <c r="AE13" s="143"/>
    </row>
    <row r="14" spans="2:31" ht="14.1" customHeight="1" x14ac:dyDescent="0.15">
      <c r="B14" s="166" t="s">
        <v>98</v>
      </c>
      <c r="C14" s="158">
        <v>2</v>
      </c>
      <c r="D14" s="171" t="s">
        <v>116</v>
      </c>
      <c r="E14" s="167">
        <v>2100</v>
      </c>
      <c r="F14" s="167">
        <v>2835</v>
      </c>
      <c r="G14" s="167">
        <v>2476.4901251019319</v>
      </c>
      <c r="H14" s="167">
        <v>19277</v>
      </c>
      <c r="I14" s="167">
        <v>1680</v>
      </c>
      <c r="J14" s="167">
        <v>2520</v>
      </c>
      <c r="K14" s="167">
        <v>2158.1050364417865</v>
      </c>
      <c r="L14" s="167">
        <v>21657.599999999999</v>
      </c>
      <c r="M14" s="167">
        <v>945</v>
      </c>
      <c r="N14" s="167">
        <v>1365</v>
      </c>
      <c r="O14" s="167">
        <v>1168.9132077844065</v>
      </c>
      <c r="P14" s="167">
        <v>25348.199999999997</v>
      </c>
      <c r="Q14" s="167">
        <v>1785</v>
      </c>
      <c r="R14" s="167">
        <v>2625</v>
      </c>
      <c r="S14" s="167">
        <v>2285.6198093342477</v>
      </c>
      <c r="T14" s="167">
        <v>35973.200000000004</v>
      </c>
      <c r="U14" s="167">
        <v>2311.5750000000003</v>
      </c>
      <c r="V14" s="167">
        <v>2783.55</v>
      </c>
      <c r="W14" s="167">
        <v>2502.6275039456114</v>
      </c>
      <c r="X14" s="171">
        <v>179638.80000000002</v>
      </c>
      <c r="Z14" s="152"/>
      <c r="AA14" s="164"/>
      <c r="AB14" s="164"/>
      <c r="AC14" s="164"/>
      <c r="AD14" s="164"/>
      <c r="AE14" s="143"/>
    </row>
    <row r="15" spans="2:31" ht="14.1" customHeight="1" x14ac:dyDescent="0.15">
      <c r="B15" s="166"/>
      <c r="C15" s="158">
        <v>3</v>
      </c>
      <c r="D15" s="171"/>
      <c r="E15" s="167">
        <v>2205</v>
      </c>
      <c r="F15" s="167">
        <v>2835</v>
      </c>
      <c r="G15" s="171">
        <v>2515.2410668793345</v>
      </c>
      <c r="H15" s="167">
        <v>25950.1</v>
      </c>
      <c r="I15" s="167">
        <v>1575</v>
      </c>
      <c r="J15" s="167">
        <v>2520</v>
      </c>
      <c r="K15" s="167">
        <v>2150.9046402997724</v>
      </c>
      <c r="L15" s="167">
        <v>29340.400000000001</v>
      </c>
      <c r="M15" s="167">
        <v>945</v>
      </c>
      <c r="N15" s="167">
        <v>1470</v>
      </c>
      <c r="O15" s="167">
        <v>1181.7022129215966</v>
      </c>
      <c r="P15" s="167">
        <v>31708.400000000005</v>
      </c>
      <c r="Q15" s="167">
        <v>1890</v>
      </c>
      <c r="R15" s="167">
        <v>2625</v>
      </c>
      <c r="S15" s="167">
        <v>2307.4410772809429</v>
      </c>
      <c r="T15" s="167">
        <v>66687.899999999994</v>
      </c>
      <c r="U15" s="167">
        <v>2205</v>
      </c>
      <c r="V15" s="167">
        <v>2940</v>
      </c>
      <c r="W15" s="167">
        <v>2537.6292088921718</v>
      </c>
      <c r="X15" s="171">
        <v>229265.9</v>
      </c>
      <c r="Z15" s="152"/>
      <c r="AA15" s="164"/>
      <c r="AB15" s="164"/>
      <c r="AC15" s="164"/>
      <c r="AD15" s="164"/>
      <c r="AE15" s="143"/>
    </row>
    <row r="16" spans="2:31" ht="14.1" customHeight="1" x14ac:dyDescent="0.15">
      <c r="B16" s="166"/>
      <c r="C16" s="158">
        <v>4</v>
      </c>
      <c r="D16" s="171"/>
      <c r="E16" s="167">
        <v>2205</v>
      </c>
      <c r="F16" s="167">
        <v>2835</v>
      </c>
      <c r="G16" s="171">
        <v>2512.7482539182638</v>
      </c>
      <c r="H16" s="167">
        <v>21583</v>
      </c>
      <c r="I16" s="167">
        <v>1785</v>
      </c>
      <c r="J16" s="167">
        <v>2520</v>
      </c>
      <c r="K16" s="167">
        <v>2166.6611250839464</v>
      </c>
      <c r="L16" s="167">
        <v>20462.400000000001</v>
      </c>
      <c r="M16" s="167">
        <v>945</v>
      </c>
      <c r="N16" s="167">
        <v>1463.0700000000002</v>
      </c>
      <c r="O16" s="167">
        <v>1193.8873503842765</v>
      </c>
      <c r="P16" s="167">
        <v>20943.099999999999</v>
      </c>
      <c r="Q16" s="167">
        <v>1890</v>
      </c>
      <c r="R16" s="167">
        <v>2625</v>
      </c>
      <c r="S16" s="167">
        <v>2308.057794215058</v>
      </c>
      <c r="T16" s="167">
        <v>44020.5</v>
      </c>
      <c r="U16" s="167">
        <v>2257.5</v>
      </c>
      <c r="V16" s="167">
        <v>2940</v>
      </c>
      <c r="W16" s="167">
        <v>2526.9171743364859</v>
      </c>
      <c r="X16" s="171">
        <v>227616.2</v>
      </c>
      <c r="Z16" s="143"/>
      <c r="AA16" s="143"/>
      <c r="AB16" s="143"/>
      <c r="AC16" s="143"/>
      <c r="AD16" s="143"/>
      <c r="AE16" s="143"/>
    </row>
    <row r="17" spans="2:24" ht="14.1" customHeight="1" x14ac:dyDescent="0.15">
      <c r="B17" s="166"/>
      <c r="C17" s="158">
        <v>5</v>
      </c>
      <c r="D17" s="171"/>
      <c r="E17" s="167">
        <v>2205</v>
      </c>
      <c r="F17" s="167">
        <v>2835</v>
      </c>
      <c r="G17" s="167">
        <v>2475.462321423021</v>
      </c>
      <c r="H17" s="167">
        <v>18673.599999999999</v>
      </c>
      <c r="I17" s="167">
        <v>1785</v>
      </c>
      <c r="J17" s="167">
        <v>2520</v>
      </c>
      <c r="K17" s="167">
        <v>2131.9584663725291</v>
      </c>
      <c r="L17" s="167">
        <v>21374.3</v>
      </c>
      <c r="M17" s="167">
        <v>945</v>
      </c>
      <c r="N17" s="167">
        <v>1470</v>
      </c>
      <c r="O17" s="167">
        <v>1161.7401449357094</v>
      </c>
      <c r="P17" s="167">
        <v>18094.7</v>
      </c>
      <c r="Q17" s="167">
        <v>1942.5</v>
      </c>
      <c r="R17" s="167">
        <v>2626.05</v>
      </c>
      <c r="S17" s="167">
        <v>2275.4228348273141</v>
      </c>
      <c r="T17" s="167">
        <v>42874.700000000004</v>
      </c>
      <c r="U17" s="167">
        <v>2207.31</v>
      </c>
      <c r="V17" s="167">
        <v>2940</v>
      </c>
      <c r="W17" s="167">
        <v>2519.5355456908937</v>
      </c>
      <c r="X17" s="171">
        <v>205471.49999999997</v>
      </c>
    </row>
    <row r="18" spans="2:24" ht="14.1" customHeight="1" x14ac:dyDescent="0.15">
      <c r="B18" s="166"/>
      <c r="C18" s="158">
        <v>6</v>
      </c>
      <c r="D18" s="171"/>
      <c r="E18" s="167">
        <v>2205</v>
      </c>
      <c r="F18" s="167">
        <v>2835</v>
      </c>
      <c r="G18" s="171">
        <v>2498.3722668543983</v>
      </c>
      <c r="H18" s="167">
        <v>15785.9</v>
      </c>
      <c r="I18" s="167">
        <v>1680</v>
      </c>
      <c r="J18" s="167">
        <v>2520</v>
      </c>
      <c r="K18" s="167">
        <v>2134.5803083666819</v>
      </c>
      <c r="L18" s="167">
        <v>16289.2</v>
      </c>
      <c r="M18" s="167">
        <v>945</v>
      </c>
      <c r="N18" s="167">
        <v>1260</v>
      </c>
      <c r="O18" s="167">
        <v>1151.0450827122338</v>
      </c>
      <c r="P18" s="167">
        <v>16360.1</v>
      </c>
      <c r="Q18" s="167">
        <v>1995</v>
      </c>
      <c r="R18" s="167">
        <v>2625</v>
      </c>
      <c r="S18" s="167">
        <v>2293.3246355183101</v>
      </c>
      <c r="T18" s="167">
        <v>40266.5</v>
      </c>
      <c r="U18" s="167">
        <v>2205</v>
      </c>
      <c r="V18" s="167">
        <v>2919</v>
      </c>
      <c r="W18" s="167">
        <v>2479.3419602395652</v>
      </c>
      <c r="X18" s="171">
        <v>222401</v>
      </c>
    </row>
    <row r="19" spans="2:24" ht="14.1" customHeight="1" x14ac:dyDescent="0.15">
      <c r="B19" s="166"/>
      <c r="C19" s="158">
        <v>7</v>
      </c>
      <c r="D19" s="171"/>
      <c r="E19" s="167">
        <v>2100</v>
      </c>
      <c r="F19" s="167">
        <v>2730</v>
      </c>
      <c r="G19" s="167">
        <v>2439.2849855010204</v>
      </c>
      <c r="H19" s="167">
        <v>15305.900000000001</v>
      </c>
      <c r="I19" s="167">
        <v>1680</v>
      </c>
      <c r="J19" s="167">
        <v>2415</v>
      </c>
      <c r="K19" s="167">
        <v>2000.815914125677</v>
      </c>
      <c r="L19" s="167">
        <v>11686.1</v>
      </c>
      <c r="M19" s="167">
        <v>1047.9000000000001</v>
      </c>
      <c r="N19" s="167">
        <v>1260</v>
      </c>
      <c r="O19" s="167">
        <v>1151.0238505710704</v>
      </c>
      <c r="P19" s="167">
        <v>14225.9</v>
      </c>
      <c r="Q19" s="167">
        <v>1942.5</v>
      </c>
      <c r="R19" s="167">
        <v>2634.4500000000003</v>
      </c>
      <c r="S19" s="167">
        <v>2240.7918771861641</v>
      </c>
      <c r="T19" s="167">
        <v>34543.300000000003</v>
      </c>
      <c r="U19" s="167">
        <v>2132.5500000000002</v>
      </c>
      <c r="V19" s="167">
        <v>2846.55</v>
      </c>
      <c r="W19" s="167">
        <v>2388.2028355957768</v>
      </c>
      <c r="X19" s="171">
        <v>224849.69999999998</v>
      </c>
    </row>
    <row r="20" spans="2:24" ht="14.1" customHeight="1" x14ac:dyDescent="0.15">
      <c r="B20" s="166"/>
      <c r="C20" s="158">
        <v>8</v>
      </c>
      <c r="D20" s="171"/>
      <c r="E20" s="167">
        <v>1999.9350000000002</v>
      </c>
      <c r="F20" s="167">
        <v>2695.35</v>
      </c>
      <c r="G20" s="167">
        <v>2392.7010263682569</v>
      </c>
      <c r="H20" s="167">
        <v>17328</v>
      </c>
      <c r="I20" s="167">
        <v>1680</v>
      </c>
      <c r="J20" s="167">
        <v>2415</v>
      </c>
      <c r="K20" s="167">
        <v>2055.2067425876685</v>
      </c>
      <c r="L20" s="167">
        <v>14677.8</v>
      </c>
      <c r="M20" s="167">
        <v>1039.5</v>
      </c>
      <c r="N20" s="167">
        <v>1260</v>
      </c>
      <c r="O20" s="167">
        <v>1139.5955332725616</v>
      </c>
      <c r="P20" s="167">
        <v>8839.5</v>
      </c>
      <c r="Q20" s="167">
        <v>1942.5</v>
      </c>
      <c r="R20" s="167">
        <v>2626.05</v>
      </c>
      <c r="S20" s="167">
        <v>2229.70640454776</v>
      </c>
      <c r="T20" s="167">
        <v>25473.9</v>
      </c>
      <c r="U20" s="167">
        <v>2205</v>
      </c>
      <c r="V20" s="167">
        <v>2730</v>
      </c>
      <c r="W20" s="167">
        <v>2433.3273990067755</v>
      </c>
      <c r="X20" s="171">
        <v>278986.59999999998</v>
      </c>
    </row>
    <row r="21" spans="2:24" ht="14.1" customHeight="1" x14ac:dyDescent="0.15">
      <c r="B21" s="166"/>
      <c r="C21" s="158">
        <v>9</v>
      </c>
      <c r="D21" s="171"/>
      <c r="E21" s="167">
        <v>2100</v>
      </c>
      <c r="F21" s="167">
        <v>2730</v>
      </c>
      <c r="G21" s="167">
        <v>2465.8023554790493</v>
      </c>
      <c r="H21" s="167">
        <v>15545.800000000001</v>
      </c>
      <c r="I21" s="167">
        <v>1785</v>
      </c>
      <c r="J21" s="167">
        <v>2415</v>
      </c>
      <c r="K21" s="167">
        <v>2138.1538726765507</v>
      </c>
      <c r="L21" s="167">
        <v>13525.099999999999</v>
      </c>
      <c r="M21" s="167">
        <v>945</v>
      </c>
      <c r="N21" s="167">
        <v>1260</v>
      </c>
      <c r="O21" s="167">
        <v>1147.4350860289057</v>
      </c>
      <c r="P21" s="167">
        <v>7732.5</v>
      </c>
      <c r="Q21" s="167">
        <v>1995</v>
      </c>
      <c r="R21" s="167">
        <v>2467.5</v>
      </c>
      <c r="S21" s="167">
        <v>2225.9078401556403</v>
      </c>
      <c r="T21" s="167">
        <v>40992.5</v>
      </c>
      <c r="U21" s="167">
        <v>2310</v>
      </c>
      <c r="V21" s="167">
        <v>2677.5</v>
      </c>
      <c r="W21" s="167">
        <v>2497.5699154363115</v>
      </c>
      <c r="X21" s="171">
        <v>194025.5</v>
      </c>
    </row>
    <row r="22" spans="2:24" ht="14.1" customHeight="1" x14ac:dyDescent="0.15">
      <c r="B22" s="166"/>
      <c r="C22" s="158">
        <v>10</v>
      </c>
      <c r="D22" s="171"/>
      <c r="E22" s="167">
        <v>2175.1799999999998</v>
      </c>
      <c r="F22" s="167">
        <v>2625</v>
      </c>
      <c r="G22" s="167">
        <v>2418.6244049757506</v>
      </c>
      <c r="H22" s="167">
        <v>11720.2</v>
      </c>
      <c r="I22" s="167">
        <v>1890</v>
      </c>
      <c r="J22" s="167">
        <v>2415</v>
      </c>
      <c r="K22" s="167">
        <v>2072.6678406339424</v>
      </c>
      <c r="L22" s="167">
        <v>12235.2</v>
      </c>
      <c r="M22" s="167">
        <v>997.5</v>
      </c>
      <c r="N22" s="167">
        <v>1260</v>
      </c>
      <c r="O22" s="167">
        <v>1136.5733638345785</v>
      </c>
      <c r="P22" s="167">
        <v>12252.1</v>
      </c>
      <c r="Q22" s="167">
        <v>2047.5</v>
      </c>
      <c r="R22" s="167">
        <v>2415</v>
      </c>
      <c r="S22" s="167">
        <v>2201.9852914798207</v>
      </c>
      <c r="T22" s="167">
        <v>42524.5</v>
      </c>
      <c r="U22" s="167">
        <v>2299.5</v>
      </c>
      <c r="V22" s="167">
        <v>2677.5</v>
      </c>
      <c r="W22" s="167">
        <v>2502.680165018744</v>
      </c>
      <c r="X22" s="171">
        <v>237496.09999999998</v>
      </c>
    </row>
    <row r="23" spans="2:24" ht="14.1" customHeight="1" x14ac:dyDescent="0.15">
      <c r="B23" s="166"/>
      <c r="C23" s="158">
        <v>11</v>
      </c>
      <c r="D23" s="171"/>
      <c r="E23" s="167">
        <v>1890</v>
      </c>
      <c r="F23" s="167">
        <v>2625</v>
      </c>
      <c r="G23" s="167">
        <v>2261.1532258064522</v>
      </c>
      <c r="H23" s="167">
        <v>21052.7</v>
      </c>
      <c r="I23" s="167">
        <v>1680</v>
      </c>
      <c r="J23" s="167">
        <v>2300.0250000000001</v>
      </c>
      <c r="K23" s="167">
        <v>1941.9969391885054</v>
      </c>
      <c r="L23" s="167">
        <v>19000.399999999998</v>
      </c>
      <c r="M23" s="167">
        <v>945</v>
      </c>
      <c r="N23" s="167">
        <v>1260</v>
      </c>
      <c r="O23" s="167">
        <v>1109.4831436978911</v>
      </c>
      <c r="P23" s="167">
        <v>18956.599999999999</v>
      </c>
      <c r="Q23" s="167">
        <v>1785</v>
      </c>
      <c r="R23" s="167">
        <v>2394</v>
      </c>
      <c r="S23" s="167">
        <v>2093.6231400573961</v>
      </c>
      <c r="T23" s="167">
        <v>64606.2</v>
      </c>
      <c r="U23" s="167">
        <v>2100</v>
      </c>
      <c r="V23" s="167">
        <v>2625</v>
      </c>
      <c r="W23" s="167">
        <v>2367.8234693089803</v>
      </c>
      <c r="X23" s="171">
        <v>461774.10000000003</v>
      </c>
    </row>
    <row r="24" spans="2:24" ht="14.1" customHeight="1" x14ac:dyDescent="0.15">
      <c r="B24" s="166"/>
      <c r="C24" s="158">
        <v>12</v>
      </c>
      <c r="D24" s="171"/>
      <c r="E24" s="167">
        <v>1995</v>
      </c>
      <c r="F24" s="167">
        <v>2467.5</v>
      </c>
      <c r="G24" s="167">
        <v>2282.7936057772117</v>
      </c>
      <c r="H24" s="167">
        <v>25935</v>
      </c>
      <c r="I24" s="167">
        <v>1785</v>
      </c>
      <c r="J24" s="167">
        <v>2205</v>
      </c>
      <c r="K24" s="167">
        <v>1978.4418082281475</v>
      </c>
      <c r="L24" s="167">
        <v>20395.599999999999</v>
      </c>
      <c r="M24" s="167">
        <v>945</v>
      </c>
      <c r="N24" s="167">
        <v>1260</v>
      </c>
      <c r="O24" s="167">
        <v>1109.0360437307827</v>
      </c>
      <c r="P24" s="167">
        <v>13907.3</v>
      </c>
      <c r="Q24" s="167">
        <v>1942.5</v>
      </c>
      <c r="R24" s="167">
        <v>2310</v>
      </c>
      <c r="S24" s="167">
        <v>2139.3438613243234</v>
      </c>
      <c r="T24" s="167">
        <v>32305.1</v>
      </c>
      <c r="U24" s="167">
        <v>2310</v>
      </c>
      <c r="V24" s="167">
        <v>2625</v>
      </c>
      <c r="W24" s="167">
        <v>2504.430581027153</v>
      </c>
      <c r="X24" s="171">
        <v>492885.3</v>
      </c>
    </row>
    <row r="25" spans="2:24" ht="14.1" customHeight="1" x14ac:dyDescent="0.15">
      <c r="B25" s="166" t="s">
        <v>100</v>
      </c>
      <c r="C25" s="158">
        <v>1</v>
      </c>
      <c r="D25" s="171" t="s">
        <v>116</v>
      </c>
      <c r="E25" s="167">
        <v>1942.5</v>
      </c>
      <c r="F25" s="167">
        <v>2520</v>
      </c>
      <c r="G25" s="167">
        <v>2308.99274494683</v>
      </c>
      <c r="H25" s="167">
        <v>20769.8</v>
      </c>
      <c r="I25" s="167">
        <v>1680</v>
      </c>
      <c r="J25" s="167">
        <v>2310</v>
      </c>
      <c r="K25" s="167">
        <v>2031.6715235874933</v>
      </c>
      <c r="L25" s="167">
        <v>23232.399999999998</v>
      </c>
      <c r="M25" s="167">
        <v>997.5</v>
      </c>
      <c r="N25" s="167">
        <v>1312.5</v>
      </c>
      <c r="O25" s="167">
        <v>1112.7554725284801</v>
      </c>
      <c r="P25" s="167">
        <v>13660.400000000001</v>
      </c>
      <c r="Q25" s="167">
        <v>1890</v>
      </c>
      <c r="R25" s="167">
        <v>2317.0349999999999</v>
      </c>
      <c r="S25" s="167">
        <v>2115.0105928095436</v>
      </c>
      <c r="T25" s="167">
        <v>40093.599999999999</v>
      </c>
      <c r="U25" s="167">
        <v>2253.3000000000002</v>
      </c>
      <c r="V25" s="167">
        <v>2625</v>
      </c>
      <c r="W25" s="167">
        <v>2410.2507935320245</v>
      </c>
      <c r="X25" s="171">
        <v>382930.69999999995</v>
      </c>
    </row>
    <row r="26" spans="2:24" ht="14.1" customHeight="1" x14ac:dyDescent="0.15">
      <c r="B26" s="159"/>
      <c r="C26" s="163">
        <v>2</v>
      </c>
      <c r="D26" s="172"/>
      <c r="E26" s="133">
        <v>1995</v>
      </c>
      <c r="F26" s="133">
        <v>2625</v>
      </c>
      <c r="G26" s="133">
        <v>2346.3109192163629</v>
      </c>
      <c r="H26" s="133">
        <v>24057.600000000002</v>
      </c>
      <c r="I26" s="133">
        <v>1732.5</v>
      </c>
      <c r="J26" s="133">
        <v>2310</v>
      </c>
      <c r="K26" s="133">
        <v>2045.5067826674544</v>
      </c>
      <c r="L26" s="133">
        <v>21893.3</v>
      </c>
      <c r="M26" s="133">
        <v>997.5</v>
      </c>
      <c r="N26" s="133">
        <v>1260</v>
      </c>
      <c r="O26" s="133">
        <v>1124.8831613026753</v>
      </c>
      <c r="P26" s="133">
        <v>15539.699999999997</v>
      </c>
      <c r="Q26" s="133">
        <v>1890</v>
      </c>
      <c r="R26" s="133">
        <v>2310</v>
      </c>
      <c r="S26" s="133">
        <v>2160.5151749876768</v>
      </c>
      <c r="T26" s="133">
        <v>46366.399999999994</v>
      </c>
      <c r="U26" s="133">
        <v>2100</v>
      </c>
      <c r="V26" s="133">
        <v>2572.5</v>
      </c>
      <c r="W26" s="133">
        <v>2372.4644394005868</v>
      </c>
      <c r="X26" s="172">
        <v>391057.69999999995</v>
      </c>
    </row>
    <row r="27" spans="2:24" ht="14.1" customHeight="1" x14ac:dyDescent="0.15">
      <c r="B27" s="192"/>
      <c r="C27" s="211"/>
      <c r="D27" s="212"/>
      <c r="E27" s="166"/>
      <c r="F27" s="167"/>
      <c r="G27" s="167"/>
      <c r="H27" s="171"/>
      <c r="I27" s="166"/>
      <c r="J27" s="167"/>
      <c r="K27" s="167"/>
      <c r="L27" s="171"/>
      <c r="M27" s="166"/>
      <c r="N27" s="167"/>
      <c r="O27" s="167"/>
      <c r="P27" s="171"/>
      <c r="Q27" s="166"/>
      <c r="R27" s="167"/>
      <c r="S27" s="167"/>
      <c r="T27" s="171"/>
      <c r="U27" s="166"/>
      <c r="V27" s="167"/>
      <c r="W27" s="167"/>
      <c r="X27" s="171"/>
    </row>
    <row r="28" spans="2:24" ht="14.1" customHeight="1" x14ac:dyDescent="0.15">
      <c r="B28" s="192"/>
      <c r="C28" s="211"/>
      <c r="D28" s="212"/>
      <c r="E28" s="166"/>
      <c r="F28" s="167"/>
      <c r="G28" s="167"/>
      <c r="H28" s="167"/>
      <c r="I28" s="166"/>
      <c r="J28" s="167"/>
      <c r="K28" s="167"/>
      <c r="L28" s="167"/>
      <c r="M28" s="166"/>
      <c r="N28" s="167"/>
      <c r="O28" s="167"/>
      <c r="P28" s="167"/>
      <c r="Q28" s="166"/>
      <c r="R28" s="167"/>
      <c r="S28" s="167"/>
      <c r="T28" s="167"/>
      <c r="U28" s="166"/>
      <c r="V28" s="167"/>
      <c r="W28" s="167"/>
      <c r="X28" s="167"/>
    </row>
    <row r="29" spans="2:24" ht="14.1" customHeight="1" x14ac:dyDescent="0.15">
      <c r="B29" s="189" t="s">
        <v>124</v>
      </c>
      <c r="C29" s="211"/>
      <c r="D29" s="212"/>
      <c r="E29" s="166"/>
      <c r="F29" s="167"/>
      <c r="G29" s="167"/>
      <c r="H29" s="171"/>
      <c r="I29" s="166"/>
      <c r="J29" s="167"/>
      <c r="K29" s="167"/>
      <c r="L29" s="171"/>
      <c r="M29" s="166"/>
      <c r="N29" s="167"/>
      <c r="O29" s="167"/>
      <c r="P29" s="171"/>
      <c r="Q29" s="166"/>
      <c r="R29" s="167"/>
      <c r="S29" s="167"/>
      <c r="T29" s="171"/>
      <c r="U29" s="166"/>
      <c r="V29" s="167"/>
      <c r="W29" s="167"/>
      <c r="X29" s="171"/>
    </row>
    <row r="30" spans="2:24" ht="14.1" customHeight="1" x14ac:dyDescent="0.15">
      <c r="B30" s="213">
        <v>40940</v>
      </c>
      <c r="C30" s="214"/>
      <c r="D30" s="215">
        <v>40946</v>
      </c>
      <c r="E30" s="216">
        <v>1995</v>
      </c>
      <c r="F30" s="216">
        <v>2572.5</v>
      </c>
      <c r="G30" s="241">
        <v>2328.5494006059816</v>
      </c>
      <c r="H30" s="171">
        <v>5097.6000000000004</v>
      </c>
      <c r="I30" s="216">
        <v>1732.5</v>
      </c>
      <c r="J30" s="216">
        <v>2257.5</v>
      </c>
      <c r="K30" s="216">
        <v>2032.167415779367</v>
      </c>
      <c r="L30" s="166">
        <v>5128.7</v>
      </c>
      <c r="M30" s="216">
        <v>997.5</v>
      </c>
      <c r="N30" s="216">
        <v>1260</v>
      </c>
      <c r="O30" s="216">
        <v>1123.7087198515771</v>
      </c>
      <c r="P30" s="167">
        <v>3482.4</v>
      </c>
      <c r="Q30" s="216">
        <v>1890</v>
      </c>
      <c r="R30" s="216">
        <v>2310</v>
      </c>
      <c r="S30" s="216">
        <v>2163.16796862312</v>
      </c>
      <c r="T30" s="167">
        <v>11876.7</v>
      </c>
      <c r="U30" s="216">
        <v>2310</v>
      </c>
      <c r="V30" s="216">
        <v>2520</v>
      </c>
      <c r="W30" s="241">
        <v>2414.8835469753867</v>
      </c>
      <c r="X30" s="171">
        <v>87839.8</v>
      </c>
    </row>
    <row r="31" spans="2:24" ht="14.1" customHeight="1" x14ac:dyDescent="0.15">
      <c r="B31" s="213" t="s">
        <v>125</v>
      </c>
      <c r="C31" s="214"/>
      <c r="D31" s="215"/>
      <c r="E31" s="166"/>
      <c r="F31" s="167"/>
      <c r="G31" s="167"/>
      <c r="H31" s="171"/>
      <c r="I31" s="166"/>
      <c r="J31" s="167"/>
      <c r="K31" s="167"/>
      <c r="L31" s="171"/>
      <c r="M31" s="166"/>
      <c r="N31" s="167"/>
      <c r="O31" s="167"/>
      <c r="P31" s="171"/>
      <c r="Q31" s="166"/>
      <c r="R31" s="167"/>
      <c r="S31" s="167"/>
      <c r="T31" s="171"/>
      <c r="U31" s="166"/>
      <c r="V31" s="167"/>
      <c r="W31" s="167"/>
      <c r="X31" s="171"/>
    </row>
    <row r="32" spans="2:24" ht="14.1" customHeight="1" x14ac:dyDescent="0.15">
      <c r="B32" s="213">
        <v>40947</v>
      </c>
      <c r="C32" s="214"/>
      <c r="D32" s="215">
        <v>40953</v>
      </c>
      <c r="E32" s="219">
        <v>2045.2950000000001</v>
      </c>
      <c r="F32" s="220">
        <v>2520</v>
      </c>
      <c r="G32" s="220">
        <v>2344.7373211105978</v>
      </c>
      <c r="H32" s="220">
        <v>3901.8</v>
      </c>
      <c r="I32" s="220">
        <v>1732.5</v>
      </c>
      <c r="J32" s="220">
        <v>2205</v>
      </c>
      <c r="K32" s="220">
        <v>2010.5689655172412</v>
      </c>
      <c r="L32" s="220">
        <v>3456.1</v>
      </c>
      <c r="M32" s="220">
        <v>1018.5</v>
      </c>
      <c r="N32" s="220">
        <v>1207.5</v>
      </c>
      <c r="O32" s="220">
        <v>1099.1112435439015</v>
      </c>
      <c r="P32" s="220">
        <v>2701.2</v>
      </c>
      <c r="Q32" s="220">
        <v>1942.5</v>
      </c>
      <c r="R32" s="220">
        <v>2310</v>
      </c>
      <c r="S32" s="220">
        <v>2149.2622343969797</v>
      </c>
      <c r="T32" s="220">
        <v>8614.2000000000007</v>
      </c>
      <c r="U32" s="220">
        <v>2310</v>
      </c>
      <c r="V32" s="220">
        <v>2520</v>
      </c>
      <c r="W32" s="220">
        <v>2407.273138432593</v>
      </c>
      <c r="X32" s="220">
        <v>84042.3</v>
      </c>
    </row>
    <row r="33" spans="2:24" ht="14.1" customHeight="1" x14ac:dyDescent="0.15">
      <c r="B33" s="213" t="s">
        <v>126</v>
      </c>
      <c r="C33" s="214"/>
      <c r="D33" s="215"/>
      <c r="E33" s="219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</row>
    <row r="34" spans="2:24" ht="14.1" customHeight="1" x14ac:dyDescent="0.15">
      <c r="B34" s="213">
        <v>40954</v>
      </c>
      <c r="C34" s="214"/>
      <c r="D34" s="215">
        <v>40960</v>
      </c>
      <c r="E34" s="219">
        <v>2060.625</v>
      </c>
      <c r="F34" s="220">
        <v>2625</v>
      </c>
      <c r="G34" s="220">
        <v>2350.0239515755329</v>
      </c>
      <c r="H34" s="235">
        <v>3749.5</v>
      </c>
      <c r="I34" s="219">
        <v>1785</v>
      </c>
      <c r="J34" s="220">
        <v>2310</v>
      </c>
      <c r="K34" s="220">
        <v>2065.8485709645984</v>
      </c>
      <c r="L34" s="235">
        <v>2788</v>
      </c>
      <c r="M34" s="219">
        <v>1050</v>
      </c>
      <c r="N34" s="220">
        <v>1207.5</v>
      </c>
      <c r="O34" s="220">
        <v>1124.4848526863086</v>
      </c>
      <c r="P34" s="235">
        <v>3522.6</v>
      </c>
      <c r="Q34" s="219">
        <v>1942.5</v>
      </c>
      <c r="R34" s="220">
        <v>2310</v>
      </c>
      <c r="S34" s="220">
        <v>2171.9547499144392</v>
      </c>
      <c r="T34" s="235">
        <v>11370.5</v>
      </c>
      <c r="U34" s="219">
        <v>2296.35</v>
      </c>
      <c r="V34" s="220">
        <v>2572.5</v>
      </c>
      <c r="W34" s="220">
        <v>2418.2086149936476</v>
      </c>
      <c r="X34" s="235">
        <v>58998.2</v>
      </c>
    </row>
    <row r="35" spans="2:24" ht="14.1" customHeight="1" x14ac:dyDescent="0.15">
      <c r="B35" s="213" t="s">
        <v>127</v>
      </c>
      <c r="C35" s="214"/>
      <c r="D35" s="215"/>
      <c r="E35" s="219"/>
      <c r="F35" s="220"/>
      <c r="G35" s="220"/>
      <c r="H35" s="235"/>
      <c r="I35" s="219"/>
      <c r="J35" s="220"/>
      <c r="K35" s="220"/>
      <c r="L35" s="235"/>
      <c r="M35" s="219"/>
      <c r="N35" s="220"/>
      <c r="O35" s="220"/>
      <c r="P35" s="235"/>
      <c r="Q35" s="219"/>
      <c r="R35" s="220"/>
      <c r="S35" s="220"/>
      <c r="T35" s="235"/>
      <c r="U35" s="219"/>
      <c r="V35" s="220"/>
      <c r="W35" s="220"/>
      <c r="X35" s="235"/>
    </row>
    <row r="36" spans="2:24" ht="14.1" customHeight="1" x14ac:dyDescent="0.15">
      <c r="B36" s="213">
        <v>40961</v>
      </c>
      <c r="C36" s="214"/>
      <c r="D36" s="215">
        <v>40967</v>
      </c>
      <c r="E36" s="219">
        <v>2100</v>
      </c>
      <c r="F36" s="220">
        <v>2625</v>
      </c>
      <c r="G36" s="220">
        <v>2360.7939286686633</v>
      </c>
      <c r="H36" s="235">
        <v>4012.8</v>
      </c>
      <c r="I36" s="219">
        <v>1785</v>
      </c>
      <c r="J36" s="220">
        <v>2257.5</v>
      </c>
      <c r="K36" s="220">
        <v>2100.9372070312502</v>
      </c>
      <c r="L36" s="235">
        <v>3946.7</v>
      </c>
      <c r="M36" s="219">
        <v>1050</v>
      </c>
      <c r="N36" s="220">
        <v>1260</v>
      </c>
      <c r="O36" s="220">
        <v>1132.9968267581476</v>
      </c>
      <c r="P36" s="235">
        <v>3628.7</v>
      </c>
      <c r="Q36" s="219">
        <v>1953</v>
      </c>
      <c r="R36" s="220">
        <v>2310</v>
      </c>
      <c r="S36" s="220">
        <v>2177.3916876574308</v>
      </c>
      <c r="T36" s="235">
        <v>8040.5</v>
      </c>
      <c r="U36" s="219">
        <v>2100</v>
      </c>
      <c r="V36" s="220">
        <v>2467.5</v>
      </c>
      <c r="W36" s="220">
        <v>2304.4849070307951</v>
      </c>
      <c r="X36" s="235">
        <v>76754.899999999994</v>
      </c>
    </row>
    <row r="37" spans="2:24" s="143" customFormat="1" ht="14.1" customHeight="1" x14ac:dyDescent="0.15">
      <c r="B37" s="213" t="s">
        <v>128</v>
      </c>
      <c r="C37" s="214"/>
      <c r="D37" s="215"/>
      <c r="E37" s="166"/>
      <c r="F37" s="167"/>
      <c r="G37" s="167"/>
      <c r="H37" s="171"/>
      <c r="I37" s="166"/>
      <c r="J37" s="167"/>
      <c r="K37" s="167"/>
      <c r="L37" s="171"/>
      <c r="M37" s="166"/>
      <c r="N37" s="167"/>
      <c r="O37" s="167"/>
      <c r="P37" s="171"/>
      <c r="Q37" s="166"/>
      <c r="R37" s="167"/>
      <c r="S37" s="167"/>
      <c r="T37" s="171"/>
      <c r="U37" s="166"/>
      <c r="V37" s="167"/>
      <c r="W37" s="167"/>
      <c r="X37" s="171"/>
    </row>
    <row r="38" spans="2:24" s="143" customFormat="1" ht="14.1" customHeight="1" x14ac:dyDescent="0.15">
      <c r="B38" s="224">
        <v>40968</v>
      </c>
      <c r="C38" s="225"/>
      <c r="D38" s="226">
        <v>40974</v>
      </c>
      <c r="E38" s="159">
        <v>2100</v>
      </c>
      <c r="F38" s="133">
        <v>2572.5</v>
      </c>
      <c r="G38" s="133">
        <v>2352.1128365611717</v>
      </c>
      <c r="H38" s="172">
        <v>7295.9</v>
      </c>
      <c r="I38" s="159">
        <v>1785</v>
      </c>
      <c r="J38" s="133">
        <v>2205</v>
      </c>
      <c r="K38" s="133">
        <v>2090.3322814182293</v>
      </c>
      <c r="L38" s="172">
        <v>6573.8</v>
      </c>
      <c r="M38" s="159">
        <v>1050</v>
      </c>
      <c r="N38" s="133">
        <v>1260</v>
      </c>
      <c r="O38" s="133">
        <v>1134.4092109475037</v>
      </c>
      <c r="P38" s="172">
        <v>2204.8000000000002</v>
      </c>
      <c r="Q38" s="159">
        <v>1971.375</v>
      </c>
      <c r="R38" s="133">
        <v>2310</v>
      </c>
      <c r="S38" s="133">
        <v>2144.3892346896146</v>
      </c>
      <c r="T38" s="172">
        <v>6464.5</v>
      </c>
      <c r="U38" s="159">
        <v>2205</v>
      </c>
      <c r="V38" s="133">
        <v>2520</v>
      </c>
      <c r="W38" s="133">
        <v>2362.8432516762136</v>
      </c>
      <c r="X38" s="172">
        <v>83422.5</v>
      </c>
    </row>
    <row r="42" spans="2:24" x14ac:dyDescent="0.15"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16384" width="7.5" style="144"/>
  </cols>
  <sheetData>
    <row r="3" spans="2:27" x14ac:dyDescent="0.15">
      <c r="B3" s="144" t="s">
        <v>130</v>
      </c>
    </row>
    <row r="4" spans="2:27" ht="11.25" customHeight="1" x14ac:dyDescent="0.15">
      <c r="T4" s="145" t="s">
        <v>143</v>
      </c>
    </row>
    <row r="5" spans="2:27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43"/>
    </row>
    <row r="6" spans="2:27" ht="13.5" customHeight="1" x14ac:dyDescent="0.15">
      <c r="B6" s="186"/>
      <c r="C6" s="187" t="s">
        <v>86</v>
      </c>
      <c r="D6" s="188"/>
      <c r="E6" s="727" t="s">
        <v>144</v>
      </c>
      <c r="F6" s="728"/>
      <c r="G6" s="728"/>
      <c r="H6" s="729"/>
      <c r="I6" s="727" t="s">
        <v>145</v>
      </c>
      <c r="J6" s="728"/>
      <c r="K6" s="728"/>
      <c r="L6" s="729"/>
      <c r="M6" s="727" t="s">
        <v>146</v>
      </c>
      <c r="N6" s="728"/>
      <c r="O6" s="728"/>
      <c r="P6" s="729"/>
      <c r="Q6" s="727" t="s">
        <v>147</v>
      </c>
      <c r="R6" s="728"/>
      <c r="S6" s="728"/>
      <c r="T6" s="729"/>
      <c r="V6" s="164"/>
      <c r="W6" s="152"/>
      <c r="X6" s="152"/>
      <c r="Y6" s="143"/>
      <c r="Z6" s="143"/>
      <c r="AA6" s="143"/>
    </row>
    <row r="7" spans="2:27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V7" s="164"/>
      <c r="W7" s="164"/>
      <c r="X7" s="164"/>
      <c r="Y7" s="143"/>
      <c r="Z7" s="143"/>
      <c r="AA7" s="143"/>
    </row>
    <row r="8" spans="2:27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V8" s="164"/>
      <c r="W8" s="164"/>
      <c r="X8" s="164"/>
      <c r="Y8" s="143"/>
      <c r="Z8" s="143"/>
      <c r="AA8" s="143"/>
    </row>
    <row r="9" spans="2:27" ht="12.95" customHeight="1" x14ac:dyDescent="0.15">
      <c r="B9" s="146" t="s">
        <v>0</v>
      </c>
      <c r="C9" s="158">
        <v>19</v>
      </c>
      <c r="D9" s="165" t="s">
        <v>1</v>
      </c>
      <c r="E9" s="166">
        <v>4095</v>
      </c>
      <c r="F9" s="167">
        <v>5775</v>
      </c>
      <c r="G9" s="143">
        <v>5007</v>
      </c>
      <c r="H9" s="167">
        <v>86002</v>
      </c>
      <c r="I9" s="166">
        <v>5670</v>
      </c>
      <c r="J9" s="167">
        <v>7088</v>
      </c>
      <c r="K9" s="143">
        <v>6299</v>
      </c>
      <c r="L9" s="167">
        <v>205928</v>
      </c>
      <c r="M9" s="166">
        <v>3465</v>
      </c>
      <c r="N9" s="167">
        <v>3990</v>
      </c>
      <c r="O9" s="143">
        <v>3698</v>
      </c>
      <c r="P9" s="167">
        <v>75363</v>
      </c>
      <c r="Q9" s="166">
        <v>1365</v>
      </c>
      <c r="R9" s="167">
        <v>2048</v>
      </c>
      <c r="S9" s="143">
        <v>1865</v>
      </c>
      <c r="T9" s="167">
        <v>197567</v>
      </c>
      <c r="V9" s="164"/>
      <c r="W9" s="164"/>
      <c r="X9" s="164"/>
      <c r="Y9" s="143"/>
      <c r="Z9" s="143"/>
      <c r="AA9" s="143"/>
    </row>
    <row r="10" spans="2:27" ht="12.95" customHeight="1" x14ac:dyDescent="0.15">
      <c r="B10" s="166"/>
      <c r="C10" s="158">
        <v>20</v>
      </c>
      <c r="D10" s="171"/>
      <c r="E10" s="166">
        <v>3360</v>
      </c>
      <c r="F10" s="167">
        <v>5361</v>
      </c>
      <c r="G10" s="143">
        <v>4383</v>
      </c>
      <c r="H10" s="167">
        <v>121490</v>
      </c>
      <c r="I10" s="166">
        <v>5250</v>
      </c>
      <c r="J10" s="167">
        <v>6668</v>
      </c>
      <c r="K10" s="143">
        <v>5877</v>
      </c>
      <c r="L10" s="167">
        <v>248592</v>
      </c>
      <c r="M10" s="166">
        <v>2835</v>
      </c>
      <c r="N10" s="167">
        <v>3780</v>
      </c>
      <c r="O10" s="143">
        <v>3265</v>
      </c>
      <c r="P10" s="167">
        <v>60371</v>
      </c>
      <c r="Q10" s="166">
        <v>1523</v>
      </c>
      <c r="R10" s="167">
        <v>1995</v>
      </c>
      <c r="S10" s="143">
        <v>1895</v>
      </c>
      <c r="T10" s="167">
        <v>121013</v>
      </c>
      <c r="V10" s="164"/>
      <c r="W10" s="164"/>
      <c r="X10" s="164"/>
      <c r="Y10" s="143"/>
      <c r="Z10" s="143"/>
      <c r="AA10" s="143"/>
    </row>
    <row r="11" spans="2:27" ht="12.95" customHeight="1" x14ac:dyDescent="0.15">
      <c r="B11" s="166"/>
      <c r="C11" s="158">
        <v>21</v>
      </c>
      <c r="D11" s="171"/>
      <c r="E11" s="143">
        <v>2940</v>
      </c>
      <c r="F11" s="167">
        <v>4725</v>
      </c>
      <c r="G11" s="143">
        <v>3985</v>
      </c>
      <c r="H11" s="167">
        <v>187762</v>
      </c>
      <c r="I11" s="166">
        <v>4620</v>
      </c>
      <c r="J11" s="167">
        <v>6615</v>
      </c>
      <c r="K11" s="143">
        <v>5205</v>
      </c>
      <c r="L11" s="167">
        <v>337602</v>
      </c>
      <c r="M11" s="156" t="s">
        <v>148</v>
      </c>
      <c r="N11" s="242" t="s">
        <v>148</v>
      </c>
      <c r="O11" s="158" t="s">
        <v>148</v>
      </c>
      <c r="P11" s="242" t="s">
        <v>148</v>
      </c>
      <c r="Q11" s="156" t="s">
        <v>148</v>
      </c>
      <c r="R11" s="242" t="s">
        <v>148</v>
      </c>
      <c r="S11" s="158" t="s">
        <v>148</v>
      </c>
      <c r="T11" s="242" t="s">
        <v>148</v>
      </c>
      <c r="V11" s="143"/>
      <c r="W11" s="143"/>
      <c r="X11" s="143"/>
      <c r="Y11" s="143"/>
      <c r="Z11" s="143"/>
      <c r="AA11" s="143"/>
    </row>
    <row r="12" spans="2:27" ht="12.95" customHeight="1" x14ac:dyDescent="0.15">
      <c r="B12" s="166"/>
      <c r="C12" s="158">
        <v>22</v>
      </c>
      <c r="D12" s="171"/>
      <c r="E12" s="167">
        <v>3360</v>
      </c>
      <c r="F12" s="167">
        <v>4725</v>
      </c>
      <c r="G12" s="167">
        <v>3925</v>
      </c>
      <c r="H12" s="167">
        <v>187459</v>
      </c>
      <c r="I12" s="167">
        <v>4515</v>
      </c>
      <c r="J12" s="167">
        <v>5933</v>
      </c>
      <c r="K12" s="167">
        <v>5058</v>
      </c>
      <c r="L12" s="167">
        <v>346402</v>
      </c>
      <c r="M12" s="242" t="s">
        <v>148</v>
      </c>
      <c r="N12" s="242" t="s">
        <v>148</v>
      </c>
      <c r="O12" s="242" t="s">
        <v>148</v>
      </c>
      <c r="P12" s="242" t="s">
        <v>148</v>
      </c>
      <c r="Q12" s="242" t="s">
        <v>148</v>
      </c>
      <c r="R12" s="242" t="s">
        <v>148</v>
      </c>
      <c r="S12" s="242" t="s">
        <v>148</v>
      </c>
      <c r="T12" s="243" t="s">
        <v>148</v>
      </c>
      <c r="V12" s="164"/>
      <c r="W12" s="164"/>
      <c r="X12" s="164"/>
      <c r="Y12" s="164"/>
      <c r="Z12" s="164"/>
      <c r="AA12" s="143"/>
    </row>
    <row r="13" spans="2:27" ht="12.95" customHeight="1" x14ac:dyDescent="0.15">
      <c r="B13" s="159"/>
      <c r="C13" s="163">
        <v>23</v>
      </c>
      <c r="D13" s="172"/>
      <c r="E13" s="173">
        <v>3150</v>
      </c>
      <c r="F13" s="173">
        <v>5040</v>
      </c>
      <c r="G13" s="173">
        <v>3993.2817146993016</v>
      </c>
      <c r="H13" s="173">
        <v>94830.6</v>
      </c>
      <c r="I13" s="173">
        <v>4200</v>
      </c>
      <c r="J13" s="173">
        <v>6300</v>
      </c>
      <c r="K13" s="173">
        <v>5037.2732737440519</v>
      </c>
      <c r="L13" s="173">
        <v>199063.6</v>
      </c>
      <c r="M13" s="162" t="s">
        <v>148</v>
      </c>
      <c r="N13" s="162" t="s">
        <v>148</v>
      </c>
      <c r="O13" s="162" t="s">
        <v>148</v>
      </c>
      <c r="P13" s="162" t="s">
        <v>148</v>
      </c>
      <c r="Q13" s="162" t="s">
        <v>148</v>
      </c>
      <c r="R13" s="162" t="s">
        <v>148</v>
      </c>
      <c r="S13" s="162" t="s">
        <v>148</v>
      </c>
      <c r="T13" s="175" t="s">
        <v>148</v>
      </c>
      <c r="V13" s="152"/>
      <c r="W13" s="164"/>
      <c r="X13" s="164"/>
      <c r="Y13" s="164"/>
      <c r="Z13" s="164"/>
      <c r="AA13" s="143"/>
    </row>
    <row r="14" spans="2:27" ht="12.95" customHeight="1" x14ac:dyDescent="0.15">
      <c r="B14" s="166" t="s">
        <v>98</v>
      </c>
      <c r="C14" s="158">
        <v>2</v>
      </c>
      <c r="D14" s="171" t="s">
        <v>99</v>
      </c>
      <c r="E14" s="167">
        <v>3465</v>
      </c>
      <c r="F14" s="167">
        <v>4410</v>
      </c>
      <c r="G14" s="167">
        <v>3968.6805744932281</v>
      </c>
      <c r="H14" s="167">
        <v>7611</v>
      </c>
      <c r="I14" s="169">
        <v>4515</v>
      </c>
      <c r="J14" s="169">
        <v>5775</v>
      </c>
      <c r="K14" s="169">
        <v>5013.8505245050055</v>
      </c>
      <c r="L14" s="167">
        <v>14344.6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143"/>
    </row>
    <row r="15" spans="2:27" ht="12.95" customHeight="1" x14ac:dyDescent="0.15">
      <c r="B15" s="166"/>
      <c r="C15" s="158">
        <v>3</v>
      </c>
      <c r="D15" s="171"/>
      <c r="E15" s="167">
        <v>3675</v>
      </c>
      <c r="F15" s="167">
        <v>4410</v>
      </c>
      <c r="G15" s="167">
        <v>3998.3792560863667</v>
      </c>
      <c r="H15" s="167">
        <v>7430.8</v>
      </c>
      <c r="I15" s="169">
        <v>4515</v>
      </c>
      <c r="J15" s="169">
        <v>5775</v>
      </c>
      <c r="K15" s="169">
        <v>5035.2762876508741</v>
      </c>
      <c r="L15" s="167">
        <v>16219.4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5">
        <v>0</v>
      </c>
      <c r="U15" s="143"/>
    </row>
    <row r="16" spans="2:27" ht="12.95" customHeight="1" x14ac:dyDescent="0.15">
      <c r="B16" s="166"/>
      <c r="C16" s="158">
        <v>4</v>
      </c>
      <c r="D16" s="171"/>
      <c r="E16" s="167">
        <v>3570</v>
      </c>
      <c r="F16" s="167">
        <v>4410</v>
      </c>
      <c r="G16" s="167">
        <v>3954.2324467679155</v>
      </c>
      <c r="H16" s="167">
        <v>6267</v>
      </c>
      <c r="I16" s="169">
        <v>4515</v>
      </c>
      <c r="J16" s="169">
        <v>5670</v>
      </c>
      <c r="K16" s="169">
        <v>4955.3631602253763</v>
      </c>
      <c r="L16" s="167">
        <v>13245.7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143"/>
    </row>
    <row r="17" spans="2:21" ht="12.95" customHeight="1" x14ac:dyDescent="0.15">
      <c r="B17" s="166"/>
      <c r="C17" s="158">
        <v>5</v>
      </c>
      <c r="D17" s="171"/>
      <c r="E17" s="167">
        <v>3360</v>
      </c>
      <c r="F17" s="167">
        <v>4200</v>
      </c>
      <c r="G17" s="167">
        <v>3822.2981486105659</v>
      </c>
      <c r="H17" s="167">
        <v>7221.6</v>
      </c>
      <c r="I17" s="169">
        <v>4515</v>
      </c>
      <c r="J17" s="169">
        <v>5565</v>
      </c>
      <c r="K17" s="169">
        <v>5005.6342951907145</v>
      </c>
      <c r="L17" s="167">
        <v>15224.6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5">
        <v>0</v>
      </c>
      <c r="U17" s="143"/>
    </row>
    <row r="18" spans="2:21" ht="12.95" customHeight="1" x14ac:dyDescent="0.15">
      <c r="B18" s="166"/>
      <c r="C18" s="158">
        <v>6</v>
      </c>
      <c r="D18" s="171"/>
      <c r="E18" s="167">
        <v>3255</v>
      </c>
      <c r="F18" s="167">
        <v>4095</v>
      </c>
      <c r="G18" s="167">
        <v>3721.9368685801264</v>
      </c>
      <c r="H18" s="167">
        <v>7605</v>
      </c>
      <c r="I18" s="169">
        <v>4410</v>
      </c>
      <c r="J18" s="169">
        <v>5460</v>
      </c>
      <c r="K18" s="169">
        <v>4902.8253427726486</v>
      </c>
      <c r="L18" s="167">
        <v>18134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5">
        <v>0</v>
      </c>
      <c r="U18" s="143"/>
    </row>
    <row r="19" spans="2:21" ht="12.95" customHeight="1" x14ac:dyDescent="0.15">
      <c r="B19" s="166"/>
      <c r="C19" s="158">
        <v>7</v>
      </c>
      <c r="D19" s="171"/>
      <c r="E19" s="167">
        <v>3150</v>
      </c>
      <c r="F19" s="167">
        <v>3990</v>
      </c>
      <c r="G19" s="167">
        <v>3645.5662162872618</v>
      </c>
      <c r="H19" s="167">
        <v>5169</v>
      </c>
      <c r="I19" s="169">
        <v>4200</v>
      </c>
      <c r="J19" s="169">
        <v>5460</v>
      </c>
      <c r="K19" s="169">
        <v>4797.9857597404607</v>
      </c>
      <c r="L19" s="167">
        <v>12930.6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5">
        <v>0</v>
      </c>
      <c r="U19" s="143"/>
    </row>
    <row r="20" spans="2:21" ht="12.95" customHeight="1" x14ac:dyDescent="0.15">
      <c r="B20" s="166"/>
      <c r="C20" s="158">
        <v>8</v>
      </c>
      <c r="D20" s="171"/>
      <c r="E20" s="167">
        <v>3360</v>
      </c>
      <c r="F20" s="167">
        <v>4200</v>
      </c>
      <c r="G20" s="167">
        <v>3843.303793830235</v>
      </c>
      <c r="H20" s="167">
        <v>7305.7</v>
      </c>
      <c r="I20" s="169">
        <v>4200</v>
      </c>
      <c r="J20" s="169">
        <v>5250</v>
      </c>
      <c r="K20" s="169">
        <v>4714.9870358163062</v>
      </c>
      <c r="L20" s="171">
        <v>16135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5">
        <v>0</v>
      </c>
      <c r="T20" s="244">
        <v>0</v>
      </c>
      <c r="U20" s="143"/>
    </row>
    <row r="21" spans="2:21" ht="12.95" customHeight="1" x14ac:dyDescent="0.15">
      <c r="B21" s="166"/>
      <c r="C21" s="158">
        <v>9</v>
      </c>
      <c r="D21" s="171"/>
      <c r="E21" s="167">
        <v>3465</v>
      </c>
      <c r="F21" s="167">
        <v>4725</v>
      </c>
      <c r="G21" s="167">
        <v>4107.7587900096987</v>
      </c>
      <c r="H21" s="167">
        <v>6884.5</v>
      </c>
      <c r="I21" s="169">
        <v>4305</v>
      </c>
      <c r="J21" s="169">
        <v>5775</v>
      </c>
      <c r="K21" s="169">
        <v>4940.0790174792082</v>
      </c>
      <c r="L21" s="167">
        <v>16836.8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0</v>
      </c>
      <c r="T21" s="245">
        <v>0</v>
      </c>
      <c r="U21" s="143"/>
    </row>
    <row r="22" spans="2:21" ht="12.95" customHeight="1" x14ac:dyDescent="0.15">
      <c r="B22" s="166"/>
      <c r="C22" s="158">
        <v>10</v>
      </c>
      <c r="D22" s="171"/>
      <c r="E22" s="167">
        <v>3360</v>
      </c>
      <c r="F22" s="167">
        <v>4410</v>
      </c>
      <c r="G22" s="167">
        <v>3981.2356164383568</v>
      </c>
      <c r="H22" s="167">
        <v>6343.7</v>
      </c>
      <c r="I22" s="169">
        <v>4515</v>
      </c>
      <c r="J22" s="169">
        <v>6090</v>
      </c>
      <c r="K22" s="169">
        <v>5159.6044458844381</v>
      </c>
      <c r="L22" s="167">
        <v>15683.3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5">
        <v>0</v>
      </c>
      <c r="U22" s="143"/>
    </row>
    <row r="23" spans="2:21" ht="12.95" customHeight="1" x14ac:dyDescent="0.15">
      <c r="B23" s="166"/>
      <c r="C23" s="158">
        <v>11</v>
      </c>
      <c r="D23" s="171"/>
      <c r="E23" s="167">
        <v>3990</v>
      </c>
      <c r="F23" s="167">
        <v>5040</v>
      </c>
      <c r="G23" s="167">
        <v>4427.4985890889511</v>
      </c>
      <c r="H23" s="167">
        <v>8391</v>
      </c>
      <c r="I23" s="169">
        <v>4935</v>
      </c>
      <c r="J23" s="169">
        <v>6090</v>
      </c>
      <c r="K23" s="169">
        <v>5382.503651037664</v>
      </c>
      <c r="L23" s="167">
        <v>18204.8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5">
        <v>0</v>
      </c>
      <c r="U23" s="143"/>
    </row>
    <row r="24" spans="2:21" ht="12.95" customHeight="1" x14ac:dyDescent="0.15">
      <c r="B24" s="166"/>
      <c r="C24" s="158">
        <v>12</v>
      </c>
      <c r="D24" s="171"/>
      <c r="E24" s="167">
        <v>3885</v>
      </c>
      <c r="F24" s="167">
        <v>4725</v>
      </c>
      <c r="G24" s="167">
        <v>4339.1350395206509</v>
      </c>
      <c r="H24" s="167">
        <v>12322.4</v>
      </c>
      <c r="I24" s="169">
        <v>5040</v>
      </c>
      <c r="J24" s="169">
        <v>6300</v>
      </c>
      <c r="K24" s="169">
        <v>5615.6799559817637</v>
      </c>
      <c r="L24" s="167">
        <v>23074.2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5">
        <v>0</v>
      </c>
      <c r="U24" s="143"/>
    </row>
    <row r="25" spans="2:21" ht="12.95" customHeight="1" x14ac:dyDescent="0.15">
      <c r="B25" s="166" t="s">
        <v>100</v>
      </c>
      <c r="C25" s="158">
        <v>1</v>
      </c>
      <c r="D25" s="171" t="s">
        <v>99</v>
      </c>
      <c r="E25" s="167">
        <v>3465</v>
      </c>
      <c r="F25" s="167">
        <v>4725</v>
      </c>
      <c r="G25" s="167">
        <v>4294.4943224062172</v>
      </c>
      <c r="H25" s="167">
        <v>10204.299999999999</v>
      </c>
      <c r="I25" s="169">
        <v>4830</v>
      </c>
      <c r="J25" s="169">
        <v>6090</v>
      </c>
      <c r="K25" s="169">
        <v>5462.6764885522816</v>
      </c>
      <c r="L25" s="167">
        <v>15635.6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5">
        <v>0</v>
      </c>
      <c r="U25" s="143"/>
    </row>
    <row r="26" spans="2:21" ht="12.95" customHeight="1" x14ac:dyDescent="0.15">
      <c r="B26" s="159"/>
      <c r="C26" s="163">
        <v>2</v>
      </c>
      <c r="D26" s="172"/>
      <c r="E26" s="133">
        <v>3675</v>
      </c>
      <c r="F26" s="133">
        <v>4725</v>
      </c>
      <c r="G26" s="133">
        <v>4515.0597189695554</v>
      </c>
      <c r="H26" s="133">
        <v>7609</v>
      </c>
      <c r="I26" s="180">
        <v>5040</v>
      </c>
      <c r="J26" s="180">
        <v>6090</v>
      </c>
      <c r="K26" s="180">
        <v>5460.3522359324397</v>
      </c>
      <c r="L26" s="133">
        <v>14862.7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7">
        <v>0</v>
      </c>
      <c r="U26" s="143"/>
    </row>
    <row r="45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625" style="182" customWidth="1"/>
    <col min="3" max="3" width="2.5" style="182" customWidth="1"/>
    <col min="4" max="4" width="5.375" style="182" customWidth="1"/>
    <col min="5" max="7" width="5.875" style="182" customWidth="1"/>
    <col min="8" max="8" width="7.75" style="182" customWidth="1"/>
    <col min="9" max="11" width="5.875" style="182" customWidth="1"/>
    <col min="12" max="12" width="7.625" style="182" customWidth="1"/>
    <col min="13" max="15" width="5.875" style="182" customWidth="1"/>
    <col min="16" max="16" width="7.625" style="182" customWidth="1"/>
    <col min="17" max="19" width="5.875" style="182" customWidth="1"/>
    <col min="20" max="20" width="7.125" style="182" customWidth="1"/>
    <col min="21" max="23" width="5.875" style="182" customWidth="1"/>
    <col min="24" max="24" width="7.75" style="182" customWidth="1"/>
    <col min="25" max="16384" width="7.5" style="182"/>
  </cols>
  <sheetData>
    <row r="3" spans="2:32" x14ac:dyDescent="0.15">
      <c r="B3" s="182" t="s">
        <v>149</v>
      </c>
    </row>
    <row r="4" spans="2:32" x14ac:dyDescent="0.15">
      <c r="X4" s="184" t="s">
        <v>85</v>
      </c>
      <c r="Z4" s="183"/>
    </row>
    <row r="5" spans="2:3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</row>
    <row r="6" spans="2:32" ht="13.5" x14ac:dyDescent="0.15">
      <c r="B6" s="248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123</v>
      </c>
      <c r="R6" s="209"/>
      <c r="S6" s="209"/>
      <c r="T6" s="210"/>
      <c r="U6" s="228" t="s">
        <v>131</v>
      </c>
      <c r="V6" s="229"/>
      <c r="W6" s="229"/>
      <c r="X6" s="230"/>
      <c r="Z6" s="164"/>
      <c r="AA6" s="152"/>
      <c r="AB6" s="152"/>
      <c r="AC6" s="152"/>
      <c r="AD6" s="152"/>
      <c r="AE6" s="152"/>
      <c r="AF6" s="183"/>
    </row>
    <row r="7" spans="2:32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  <c r="AF7" s="183"/>
    </row>
    <row r="8" spans="2:32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  <c r="AF8" s="183"/>
    </row>
    <row r="9" spans="2:32" ht="14.1" customHeight="1" x14ac:dyDescent="0.15">
      <c r="B9" s="186" t="s">
        <v>0</v>
      </c>
      <c r="C9" s="194">
        <v>20</v>
      </c>
      <c r="D9" s="249" t="s">
        <v>1</v>
      </c>
      <c r="E9" s="203">
        <v>1050</v>
      </c>
      <c r="F9" s="204">
        <v>2310</v>
      </c>
      <c r="G9" s="183">
        <v>1696</v>
      </c>
      <c r="H9" s="204">
        <v>877513</v>
      </c>
      <c r="I9" s="203">
        <v>945</v>
      </c>
      <c r="J9" s="204">
        <v>1470</v>
      </c>
      <c r="K9" s="183">
        <v>1184</v>
      </c>
      <c r="L9" s="204">
        <v>711878</v>
      </c>
      <c r="M9" s="203">
        <v>735</v>
      </c>
      <c r="N9" s="204">
        <v>1323</v>
      </c>
      <c r="O9" s="183">
        <v>1040</v>
      </c>
      <c r="P9" s="204">
        <v>160865</v>
      </c>
      <c r="Q9" s="203">
        <v>3360</v>
      </c>
      <c r="R9" s="204">
        <v>4410</v>
      </c>
      <c r="S9" s="183">
        <v>3881</v>
      </c>
      <c r="T9" s="204">
        <v>221248</v>
      </c>
      <c r="U9" s="203">
        <v>2100</v>
      </c>
      <c r="V9" s="204">
        <v>3101</v>
      </c>
      <c r="W9" s="183">
        <v>2576</v>
      </c>
      <c r="X9" s="204">
        <v>333597</v>
      </c>
      <c r="Z9" s="164"/>
      <c r="AA9" s="164"/>
      <c r="AB9" s="164"/>
      <c r="AC9" s="164"/>
      <c r="AD9" s="164"/>
      <c r="AE9" s="164"/>
      <c r="AF9" s="183"/>
    </row>
    <row r="10" spans="2:32" ht="14.1" customHeight="1" x14ac:dyDescent="0.15">
      <c r="B10" s="203"/>
      <c r="C10" s="194">
        <v>21</v>
      </c>
      <c r="D10" s="183"/>
      <c r="E10" s="203">
        <v>1208</v>
      </c>
      <c r="F10" s="204">
        <v>2310</v>
      </c>
      <c r="G10" s="183">
        <v>1587</v>
      </c>
      <c r="H10" s="204">
        <v>978151</v>
      </c>
      <c r="I10" s="203">
        <v>945</v>
      </c>
      <c r="J10" s="204">
        <v>1365</v>
      </c>
      <c r="K10" s="183">
        <v>1151</v>
      </c>
      <c r="L10" s="204">
        <v>651889</v>
      </c>
      <c r="M10" s="203">
        <v>735</v>
      </c>
      <c r="N10" s="204">
        <v>1161</v>
      </c>
      <c r="O10" s="183">
        <v>929</v>
      </c>
      <c r="P10" s="204">
        <v>148081</v>
      </c>
      <c r="Q10" s="203">
        <v>2835</v>
      </c>
      <c r="R10" s="204">
        <v>4095</v>
      </c>
      <c r="S10" s="183">
        <v>3479</v>
      </c>
      <c r="T10" s="204">
        <v>226768</v>
      </c>
      <c r="U10" s="203">
        <v>2100</v>
      </c>
      <c r="V10" s="204">
        <v>2940</v>
      </c>
      <c r="W10" s="183">
        <v>2503</v>
      </c>
      <c r="X10" s="204">
        <v>480393</v>
      </c>
      <c r="Z10" s="164"/>
      <c r="AA10" s="164"/>
      <c r="AB10" s="164"/>
      <c r="AC10" s="164"/>
      <c r="AD10" s="164"/>
      <c r="AE10" s="164"/>
      <c r="AF10" s="183"/>
    </row>
    <row r="11" spans="2:32" ht="14.1" customHeight="1" x14ac:dyDescent="0.15">
      <c r="B11" s="203"/>
      <c r="C11" s="194">
        <v>22</v>
      </c>
      <c r="D11" s="205"/>
      <c r="E11" s="205">
        <v>1103</v>
      </c>
      <c r="F11" s="204">
        <v>2205</v>
      </c>
      <c r="G11" s="204">
        <v>1549</v>
      </c>
      <c r="H11" s="204">
        <v>734977</v>
      </c>
      <c r="I11" s="204">
        <v>945</v>
      </c>
      <c r="J11" s="204">
        <v>1365</v>
      </c>
      <c r="K11" s="204">
        <v>1103</v>
      </c>
      <c r="L11" s="204">
        <v>404800</v>
      </c>
      <c r="M11" s="204">
        <v>704</v>
      </c>
      <c r="N11" s="204">
        <v>1203</v>
      </c>
      <c r="O11" s="204">
        <v>975</v>
      </c>
      <c r="P11" s="204">
        <v>83396</v>
      </c>
      <c r="Q11" s="204">
        <v>2730</v>
      </c>
      <c r="R11" s="204">
        <v>4043</v>
      </c>
      <c r="S11" s="204">
        <v>3474</v>
      </c>
      <c r="T11" s="204">
        <v>193855</v>
      </c>
      <c r="U11" s="204">
        <v>2200</v>
      </c>
      <c r="V11" s="204">
        <v>3045</v>
      </c>
      <c r="W11" s="204">
        <v>2531</v>
      </c>
      <c r="X11" s="205">
        <v>362364</v>
      </c>
      <c r="Z11" s="183"/>
      <c r="AA11" s="183"/>
      <c r="AB11" s="183"/>
      <c r="AC11" s="183"/>
      <c r="AD11" s="183"/>
      <c r="AE11" s="183"/>
      <c r="AF11" s="183"/>
    </row>
    <row r="12" spans="2:32" ht="14.1" customHeight="1" x14ac:dyDescent="0.15">
      <c r="B12" s="198"/>
      <c r="C12" s="201">
        <v>23</v>
      </c>
      <c r="D12" s="207"/>
      <c r="E12" s="173">
        <v>840</v>
      </c>
      <c r="F12" s="240">
        <v>2100</v>
      </c>
      <c r="G12" s="174">
        <v>1434.1464339897868</v>
      </c>
      <c r="H12" s="173">
        <v>623441.20000000007</v>
      </c>
      <c r="I12" s="173">
        <v>787.5</v>
      </c>
      <c r="J12" s="173">
        <v>1405.1100000000001</v>
      </c>
      <c r="K12" s="173">
        <v>1108.7951844370348</v>
      </c>
      <c r="L12" s="173">
        <v>287014.60000000003</v>
      </c>
      <c r="M12" s="173">
        <v>735</v>
      </c>
      <c r="N12" s="173">
        <v>1260</v>
      </c>
      <c r="O12" s="174">
        <v>899.2122336236539</v>
      </c>
      <c r="P12" s="173">
        <v>124305.30000000003</v>
      </c>
      <c r="Q12" s="173">
        <v>2625</v>
      </c>
      <c r="R12" s="173">
        <v>4042.5</v>
      </c>
      <c r="S12" s="173">
        <v>3237.4008216635825</v>
      </c>
      <c r="T12" s="173">
        <v>149311.20000000001</v>
      </c>
      <c r="U12" s="173">
        <v>1837.5</v>
      </c>
      <c r="V12" s="173">
        <v>2940</v>
      </c>
      <c r="W12" s="173">
        <v>2455.2506368526851</v>
      </c>
      <c r="X12" s="174">
        <v>303912.6999999999</v>
      </c>
      <c r="Z12" s="164"/>
      <c r="AA12" s="164"/>
      <c r="AB12" s="164"/>
      <c r="AC12" s="164"/>
      <c r="AD12" s="164"/>
      <c r="AE12" s="183"/>
      <c r="AF12" s="183"/>
    </row>
    <row r="13" spans="2:32" ht="14.1" customHeight="1" x14ac:dyDescent="0.15">
      <c r="B13" s="166" t="s">
        <v>98</v>
      </c>
      <c r="C13" s="158">
        <v>2</v>
      </c>
      <c r="D13" s="171" t="s">
        <v>116</v>
      </c>
      <c r="E13" s="204">
        <v>1155</v>
      </c>
      <c r="F13" s="204">
        <v>1890</v>
      </c>
      <c r="G13" s="204">
        <v>1541.9947317212082</v>
      </c>
      <c r="H13" s="204">
        <v>37772.699999999997</v>
      </c>
      <c r="I13" s="204">
        <v>892.5</v>
      </c>
      <c r="J13" s="204">
        <v>1365</v>
      </c>
      <c r="K13" s="204">
        <v>1102.8273557650216</v>
      </c>
      <c r="L13" s="204">
        <v>23281.1</v>
      </c>
      <c r="M13" s="204">
        <v>840</v>
      </c>
      <c r="N13" s="204">
        <v>1155</v>
      </c>
      <c r="O13" s="204">
        <v>888.52582914572884</v>
      </c>
      <c r="P13" s="204">
        <v>10062.799999999999</v>
      </c>
      <c r="Q13" s="204">
        <v>2940</v>
      </c>
      <c r="R13" s="204">
        <v>3990</v>
      </c>
      <c r="S13" s="204">
        <v>3536.929664985591</v>
      </c>
      <c r="T13" s="204">
        <v>7687.1</v>
      </c>
      <c r="U13" s="204">
        <v>2310</v>
      </c>
      <c r="V13" s="204">
        <v>2887.5</v>
      </c>
      <c r="W13" s="204">
        <v>2597.6561515615158</v>
      </c>
      <c r="X13" s="205">
        <v>18085.400000000001</v>
      </c>
      <c r="Z13" s="152"/>
      <c r="AA13" s="164"/>
      <c r="AB13" s="164"/>
      <c r="AC13" s="164"/>
      <c r="AD13" s="164"/>
      <c r="AE13" s="183"/>
      <c r="AF13" s="183"/>
    </row>
    <row r="14" spans="2:32" ht="14.1" customHeight="1" x14ac:dyDescent="0.15">
      <c r="B14" s="166"/>
      <c r="C14" s="158">
        <v>3</v>
      </c>
      <c r="D14" s="171"/>
      <c r="E14" s="204">
        <v>1050</v>
      </c>
      <c r="F14" s="204">
        <v>1890</v>
      </c>
      <c r="G14" s="204">
        <v>1476.0879491100611</v>
      </c>
      <c r="H14" s="204">
        <v>50910.299999999996</v>
      </c>
      <c r="I14" s="204">
        <v>945</v>
      </c>
      <c r="J14" s="204">
        <v>1365</v>
      </c>
      <c r="K14" s="204">
        <v>1173.9042301267564</v>
      </c>
      <c r="L14" s="204">
        <v>27887.599999999999</v>
      </c>
      <c r="M14" s="204">
        <v>753.68999999999994</v>
      </c>
      <c r="N14" s="204">
        <v>1260</v>
      </c>
      <c r="O14" s="204">
        <v>978.44825174825178</v>
      </c>
      <c r="P14" s="204">
        <v>10498.3</v>
      </c>
      <c r="Q14" s="204">
        <v>2940</v>
      </c>
      <c r="R14" s="204">
        <v>3832.5</v>
      </c>
      <c r="S14" s="204">
        <v>3389.3636007316441</v>
      </c>
      <c r="T14" s="204">
        <v>11624.900000000001</v>
      </c>
      <c r="U14" s="204">
        <v>2205</v>
      </c>
      <c r="V14" s="204">
        <v>2899.9950000000003</v>
      </c>
      <c r="W14" s="204">
        <v>2520.2505726439795</v>
      </c>
      <c r="X14" s="205">
        <v>26290.699999999997</v>
      </c>
      <c r="Z14" s="152"/>
      <c r="AA14" s="164"/>
      <c r="AB14" s="164"/>
      <c r="AC14" s="164"/>
      <c r="AD14" s="164"/>
      <c r="AE14" s="183"/>
      <c r="AF14" s="183"/>
    </row>
    <row r="15" spans="2:32" ht="14.1" customHeight="1" x14ac:dyDescent="0.15">
      <c r="B15" s="166"/>
      <c r="C15" s="158">
        <v>4</v>
      </c>
      <c r="D15" s="171"/>
      <c r="E15" s="204">
        <v>1102.5</v>
      </c>
      <c r="F15" s="204">
        <v>1785</v>
      </c>
      <c r="G15" s="204">
        <v>1423.5458507588928</v>
      </c>
      <c r="H15" s="204">
        <v>40485.300000000003</v>
      </c>
      <c r="I15" s="204">
        <v>945</v>
      </c>
      <c r="J15" s="204">
        <v>1365</v>
      </c>
      <c r="K15" s="204">
        <v>1162.7287433982012</v>
      </c>
      <c r="L15" s="204">
        <v>26584.2</v>
      </c>
      <c r="M15" s="204">
        <v>801.78000000000009</v>
      </c>
      <c r="N15" s="204">
        <v>1140.3</v>
      </c>
      <c r="O15" s="204">
        <v>936.56896181512354</v>
      </c>
      <c r="P15" s="204">
        <v>16562.599999999999</v>
      </c>
      <c r="Q15" s="204">
        <v>2940</v>
      </c>
      <c r="R15" s="204">
        <v>3990</v>
      </c>
      <c r="S15" s="204">
        <v>3441.2470158846768</v>
      </c>
      <c r="T15" s="204">
        <v>11039.5</v>
      </c>
      <c r="U15" s="204">
        <v>2149.35</v>
      </c>
      <c r="V15" s="204">
        <v>2887.5</v>
      </c>
      <c r="W15" s="204">
        <v>2515.5735348837211</v>
      </c>
      <c r="X15" s="205">
        <v>20082.099999999999</v>
      </c>
      <c r="Z15" s="152"/>
      <c r="AA15" s="164"/>
      <c r="AB15" s="164"/>
      <c r="AC15" s="164"/>
      <c r="AD15" s="164"/>
      <c r="AE15" s="183"/>
      <c r="AF15" s="183"/>
    </row>
    <row r="16" spans="2:32" ht="14.1" customHeight="1" x14ac:dyDescent="0.15">
      <c r="B16" s="166"/>
      <c r="C16" s="158">
        <v>5</v>
      </c>
      <c r="D16" s="171"/>
      <c r="E16" s="204">
        <v>1050</v>
      </c>
      <c r="F16" s="204">
        <v>1732.5</v>
      </c>
      <c r="G16" s="204">
        <v>1357.0797883092305</v>
      </c>
      <c r="H16" s="204">
        <v>56768.299999999996</v>
      </c>
      <c r="I16" s="204">
        <v>955.5</v>
      </c>
      <c r="J16" s="204">
        <v>1405.1100000000001</v>
      </c>
      <c r="K16" s="204">
        <v>1158.7250944521772</v>
      </c>
      <c r="L16" s="204">
        <v>33200.699999999997</v>
      </c>
      <c r="M16" s="204">
        <v>808.5</v>
      </c>
      <c r="N16" s="204">
        <v>1127.0700000000002</v>
      </c>
      <c r="O16" s="204">
        <v>951.40656185275839</v>
      </c>
      <c r="P16" s="204">
        <v>14793.9</v>
      </c>
      <c r="Q16" s="204">
        <v>2940</v>
      </c>
      <c r="R16" s="204">
        <v>3990</v>
      </c>
      <c r="S16" s="204">
        <v>3443.3126545652385</v>
      </c>
      <c r="T16" s="204">
        <v>14228.4</v>
      </c>
      <c r="U16" s="204">
        <v>2095.8000000000002</v>
      </c>
      <c r="V16" s="204">
        <v>2940</v>
      </c>
      <c r="W16" s="204">
        <v>2460.7635680451808</v>
      </c>
      <c r="X16" s="205">
        <v>36271.699999999997</v>
      </c>
      <c r="Z16" s="183"/>
      <c r="AA16" s="183"/>
      <c r="AB16" s="183"/>
      <c r="AC16" s="183"/>
      <c r="AD16" s="183"/>
      <c r="AE16" s="183"/>
      <c r="AF16" s="183"/>
    </row>
    <row r="17" spans="2:24" ht="14.1" customHeight="1" x14ac:dyDescent="0.15">
      <c r="B17" s="166"/>
      <c r="C17" s="158">
        <v>6</v>
      </c>
      <c r="D17" s="171"/>
      <c r="E17" s="204">
        <v>1050</v>
      </c>
      <c r="F17" s="204">
        <v>1680</v>
      </c>
      <c r="G17" s="204">
        <v>1312.6410843014594</v>
      </c>
      <c r="H17" s="204">
        <v>35030.199999999997</v>
      </c>
      <c r="I17" s="204">
        <v>945</v>
      </c>
      <c r="J17" s="204">
        <v>1312.5</v>
      </c>
      <c r="K17" s="204">
        <v>1110.3886495036543</v>
      </c>
      <c r="L17" s="204">
        <v>14558.400000000001</v>
      </c>
      <c r="M17" s="204">
        <v>808.5</v>
      </c>
      <c r="N17" s="204">
        <v>982.90500000000009</v>
      </c>
      <c r="O17" s="204">
        <v>891.65677787162167</v>
      </c>
      <c r="P17" s="204">
        <v>8039.4</v>
      </c>
      <c r="Q17" s="204">
        <v>2835</v>
      </c>
      <c r="R17" s="204">
        <v>3832.5</v>
      </c>
      <c r="S17" s="204">
        <v>3392.6311671882281</v>
      </c>
      <c r="T17" s="204">
        <v>9016.7000000000007</v>
      </c>
      <c r="U17" s="204">
        <v>2100</v>
      </c>
      <c r="V17" s="204">
        <v>2940</v>
      </c>
      <c r="W17" s="204">
        <v>2384.4875520675296</v>
      </c>
      <c r="X17" s="205">
        <v>17046.5</v>
      </c>
    </row>
    <row r="18" spans="2:24" ht="14.1" customHeight="1" x14ac:dyDescent="0.15">
      <c r="B18" s="166"/>
      <c r="C18" s="158">
        <v>7</v>
      </c>
      <c r="D18" s="171"/>
      <c r="E18" s="204">
        <v>840</v>
      </c>
      <c r="F18" s="204">
        <v>1732.5</v>
      </c>
      <c r="G18" s="205">
        <v>1236.4186649516337</v>
      </c>
      <c r="H18" s="204">
        <v>35423.399999999994</v>
      </c>
      <c r="I18" s="204">
        <v>808.5</v>
      </c>
      <c r="J18" s="205">
        <v>1260</v>
      </c>
      <c r="K18" s="204">
        <v>1008.8193483597414</v>
      </c>
      <c r="L18" s="204">
        <v>19507.399999999998</v>
      </c>
      <c r="M18" s="204">
        <v>808.5</v>
      </c>
      <c r="N18" s="204">
        <v>1050</v>
      </c>
      <c r="O18" s="204">
        <v>875.99714923427121</v>
      </c>
      <c r="P18" s="204">
        <v>10513.4</v>
      </c>
      <c r="Q18" s="205">
        <v>2625</v>
      </c>
      <c r="R18" s="204">
        <v>3885</v>
      </c>
      <c r="S18" s="204">
        <v>3199.4616002930343</v>
      </c>
      <c r="T18" s="204">
        <v>10694.7</v>
      </c>
      <c r="U18" s="204">
        <v>1837.5</v>
      </c>
      <c r="V18" s="204">
        <v>2835</v>
      </c>
      <c r="W18" s="204">
        <v>2299.1349188407103</v>
      </c>
      <c r="X18" s="205">
        <v>25941.600000000002</v>
      </c>
    </row>
    <row r="19" spans="2:24" ht="14.1" customHeight="1" x14ac:dyDescent="0.15">
      <c r="B19" s="166"/>
      <c r="C19" s="158">
        <v>8</v>
      </c>
      <c r="D19" s="171"/>
      <c r="E19" s="204">
        <v>945</v>
      </c>
      <c r="F19" s="204">
        <v>1575</v>
      </c>
      <c r="G19" s="204">
        <v>1329.6422804809235</v>
      </c>
      <c r="H19" s="204">
        <v>40925.100000000006</v>
      </c>
      <c r="I19" s="204">
        <v>787.5</v>
      </c>
      <c r="J19" s="204">
        <v>1260</v>
      </c>
      <c r="K19" s="204">
        <v>1000.9411200248973</v>
      </c>
      <c r="L19" s="204">
        <v>19351.400000000001</v>
      </c>
      <c r="M19" s="204">
        <v>808.5</v>
      </c>
      <c r="N19" s="204">
        <v>1050</v>
      </c>
      <c r="O19" s="204">
        <v>905.38636363636363</v>
      </c>
      <c r="P19" s="204">
        <v>6807.3</v>
      </c>
      <c r="Q19" s="204">
        <v>2625</v>
      </c>
      <c r="R19" s="204">
        <v>3780</v>
      </c>
      <c r="S19" s="204">
        <v>3131.4498950989723</v>
      </c>
      <c r="T19" s="204">
        <v>12591.200000000003</v>
      </c>
      <c r="U19" s="204">
        <v>1890</v>
      </c>
      <c r="V19" s="204">
        <v>2700.18</v>
      </c>
      <c r="W19" s="204">
        <v>2405.8621426021882</v>
      </c>
      <c r="X19" s="205">
        <v>26629.299999999996</v>
      </c>
    </row>
    <row r="20" spans="2:24" ht="14.1" customHeight="1" x14ac:dyDescent="0.15">
      <c r="B20" s="166"/>
      <c r="C20" s="158">
        <v>9</v>
      </c>
      <c r="D20" s="171"/>
      <c r="E20" s="204">
        <v>1312.5</v>
      </c>
      <c r="F20" s="204">
        <v>1707.3000000000002</v>
      </c>
      <c r="G20" s="204">
        <v>1493.5543313453957</v>
      </c>
      <c r="H20" s="204">
        <v>47150</v>
      </c>
      <c r="I20" s="204">
        <v>913.5</v>
      </c>
      <c r="J20" s="204">
        <v>1260</v>
      </c>
      <c r="K20" s="204">
        <v>1126.3838393433903</v>
      </c>
      <c r="L20" s="204">
        <v>17606.399999999998</v>
      </c>
      <c r="M20" s="204">
        <v>780.67500000000007</v>
      </c>
      <c r="N20" s="204">
        <v>1239</v>
      </c>
      <c r="O20" s="204">
        <v>929.29837245275428</v>
      </c>
      <c r="P20" s="204">
        <v>7567.8</v>
      </c>
      <c r="Q20" s="204">
        <v>2730</v>
      </c>
      <c r="R20" s="204">
        <v>3832.5</v>
      </c>
      <c r="S20" s="204">
        <v>3248.4683742812344</v>
      </c>
      <c r="T20" s="204">
        <v>15775.3</v>
      </c>
      <c r="U20" s="204">
        <v>2205</v>
      </c>
      <c r="V20" s="204">
        <v>2835</v>
      </c>
      <c r="W20" s="204">
        <v>2610.2685429324774</v>
      </c>
      <c r="X20" s="205">
        <v>17151.400000000001</v>
      </c>
    </row>
    <row r="21" spans="2:24" ht="14.1" customHeight="1" x14ac:dyDescent="0.15">
      <c r="B21" s="166"/>
      <c r="C21" s="158">
        <v>10</v>
      </c>
      <c r="D21" s="171"/>
      <c r="E21" s="204">
        <v>1260</v>
      </c>
      <c r="F21" s="204">
        <v>1575</v>
      </c>
      <c r="G21" s="204">
        <v>1425.2569732118195</v>
      </c>
      <c r="H21" s="204">
        <v>41907.399999999994</v>
      </c>
      <c r="I21" s="204">
        <v>892.5</v>
      </c>
      <c r="J21" s="204">
        <v>1312.5</v>
      </c>
      <c r="K21" s="204">
        <v>1039.9763623240706</v>
      </c>
      <c r="L21" s="204">
        <v>17520.599999999999</v>
      </c>
      <c r="M21" s="204">
        <v>786.1350000000001</v>
      </c>
      <c r="N21" s="204">
        <v>1155</v>
      </c>
      <c r="O21" s="204">
        <v>860.88285393473166</v>
      </c>
      <c r="P21" s="204">
        <v>10503.900000000001</v>
      </c>
      <c r="Q21" s="204">
        <v>2730</v>
      </c>
      <c r="R21" s="204">
        <v>3622.5</v>
      </c>
      <c r="S21" s="204">
        <v>3165.6582189737469</v>
      </c>
      <c r="T21" s="204">
        <v>10692.099999999999</v>
      </c>
      <c r="U21" s="204">
        <v>2100</v>
      </c>
      <c r="V21" s="204">
        <v>2730</v>
      </c>
      <c r="W21" s="204">
        <v>2497.1622129377793</v>
      </c>
      <c r="X21" s="205">
        <v>19093.2</v>
      </c>
    </row>
    <row r="22" spans="2:24" ht="14.1" customHeight="1" x14ac:dyDescent="0.15">
      <c r="B22" s="166"/>
      <c r="C22" s="158">
        <v>11</v>
      </c>
      <c r="D22" s="171"/>
      <c r="E22" s="204">
        <v>1202.46</v>
      </c>
      <c r="F22" s="204">
        <v>1575</v>
      </c>
      <c r="G22" s="204">
        <v>1439.5570167634596</v>
      </c>
      <c r="H22" s="204">
        <v>79755.8</v>
      </c>
      <c r="I22" s="204">
        <v>840</v>
      </c>
      <c r="J22" s="204">
        <v>1312.5</v>
      </c>
      <c r="K22" s="204">
        <v>1053.4906971267076</v>
      </c>
      <c r="L22" s="204">
        <v>29453.8</v>
      </c>
      <c r="M22" s="204">
        <v>735</v>
      </c>
      <c r="N22" s="204">
        <v>1050</v>
      </c>
      <c r="O22" s="204">
        <v>849.16874450701471</v>
      </c>
      <c r="P22" s="204">
        <v>12182.900000000001</v>
      </c>
      <c r="Q22" s="204">
        <v>2625</v>
      </c>
      <c r="R22" s="204">
        <v>3675</v>
      </c>
      <c r="S22" s="204">
        <v>3163.8597456238758</v>
      </c>
      <c r="T22" s="204">
        <v>15568.799999999997</v>
      </c>
      <c r="U22" s="204">
        <v>2100</v>
      </c>
      <c r="V22" s="204">
        <v>2730</v>
      </c>
      <c r="W22" s="204">
        <v>2357.5619962921965</v>
      </c>
      <c r="X22" s="205">
        <v>37955.800000000003</v>
      </c>
    </row>
    <row r="23" spans="2:24" ht="14.1" customHeight="1" x14ac:dyDescent="0.15">
      <c r="B23" s="166"/>
      <c r="C23" s="158">
        <v>12</v>
      </c>
      <c r="D23" s="171"/>
      <c r="E23" s="204">
        <v>1417.5</v>
      </c>
      <c r="F23" s="204">
        <v>1785</v>
      </c>
      <c r="G23" s="204">
        <v>1575.0259867220225</v>
      </c>
      <c r="H23" s="204">
        <v>74930.599999999991</v>
      </c>
      <c r="I23" s="204">
        <v>945</v>
      </c>
      <c r="J23" s="204">
        <v>1365</v>
      </c>
      <c r="K23" s="204">
        <v>1176.2679133170222</v>
      </c>
      <c r="L23" s="204">
        <v>22104.799999999999</v>
      </c>
      <c r="M23" s="204">
        <v>735</v>
      </c>
      <c r="N23" s="204">
        <v>1050</v>
      </c>
      <c r="O23" s="204">
        <v>925.56869867340492</v>
      </c>
      <c r="P23" s="204">
        <v>4246.2</v>
      </c>
      <c r="Q23" s="204">
        <v>2730</v>
      </c>
      <c r="R23" s="204">
        <v>3570</v>
      </c>
      <c r="S23" s="204">
        <v>3116.8532324621733</v>
      </c>
      <c r="T23" s="204">
        <v>14506.199999999999</v>
      </c>
      <c r="U23" s="204">
        <v>2199.96</v>
      </c>
      <c r="V23" s="204">
        <v>2700.0750000000003</v>
      </c>
      <c r="W23" s="204">
        <v>2522.5970447728027</v>
      </c>
      <c r="X23" s="205">
        <v>26623.200000000001</v>
      </c>
    </row>
    <row r="24" spans="2:24" ht="14.1" customHeight="1" x14ac:dyDescent="0.15">
      <c r="B24" s="166" t="s">
        <v>100</v>
      </c>
      <c r="C24" s="158">
        <v>1</v>
      </c>
      <c r="D24" s="171" t="s">
        <v>116</v>
      </c>
      <c r="E24" s="204">
        <v>1260</v>
      </c>
      <c r="F24" s="204">
        <v>1575</v>
      </c>
      <c r="G24" s="204">
        <v>1409.654930902967</v>
      </c>
      <c r="H24" s="205">
        <v>81321.2</v>
      </c>
      <c r="I24" s="183">
        <v>840</v>
      </c>
      <c r="J24" s="205">
        <v>1312.5</v>
      </c>
      <c r="K24" s="204">
        <v>978.80254033399376</v>
      </c>
      <c r="L24" s="204">
        <v>37940.1</v>
      </c>
      <c r="M24" s="204">
        <v>750.01499999999999</v>
      </c>
      <c r="N24" s="204">
        <v>750.01499999999999</v>
      </c>
      <c r="O24" s="205">
        <v>750.01193633952266</v>
      </c>
      <c r="P24" s="204">
        <v>11062.900000000001</v>
      </c>
      <c r="Q24" s="204">
        <v>2625</v>
      </c>
      <c r="R24" s="204">
        <v>3570</v>
      </c>
      <c r="S24" s="204">
        <v>3077.3517997333729</v>
      </c>
      <c r="T24" s="204">
        <v>13173.400000000001</v>
      </c>
      <c r="U24" s="204">
        <v>2100</v>
      </c>
      <c r="V24" s="204">
        <v>2572.5</v>
      </c>
      <c r="W24" s="204">
        <v>2347.1239120142759</v>
      </c>
      <c r="X24" s="205">
        <v>33564.6</v>
      </c>
    </row>
    <row r="25" spans="2:24" ht="14.1" customHeight="1" x14ac:dyDescent="0.15">
      <c r="B25" s="159"/>
      <c r="C25" s="163">
        <v>2</v>
      </c>
      <c r="D25" s="172"/>
      <c r="E25" s="206">
        <v>1208.3399999999999</v>
      </c>
      <c r="F25" s="206">
        <v>1575</v>
      </c>
      <c r="G25" s="206">
        <v>1386.4529920121979</v>
      </c>
      <c r="H25" s="206">
        <v>59971.5</v>
      </c>
      <c r="I25" s="206">
        <v>840</v>
      </c>
      <c r="J25" s="206">
        <v>1155</v>
      </c>
      <c r="K25" s="206">
        <v>958.93607512117808</v>
      </c>
      <c r="L25" s="206">
        <v>34392.9</v>
      </c>
      <c r="M25" s="206">
        <v>630</v>
      </c>
      <c r="N25" s="206">
        <v>945</v>
      </c>
      <c r="O25" s="206">
        <v>854.04779555208756</v>
      </c>
      <c r="P25" s="206">
        <v>3357.8999999999996</v>
      </c>
      <c r="Q25" s="206">
        <v>2625</v>
      </c>
      <c r="R25" s="206">
        <v>3465</v>
      </c>
      <c r="S25" s="206">
        <v>3068.0321382238476</v>
      </c>
      <c r="T25" s="206">
        <v>14055.300000000001</v>
      </c>
      <c r="U25" s="206">
        <v>2100</v>
      </c>
      <c r="V25" s="206">
        <v>2730</v>
      </c>
      <c r="W25" s="206">
        <v>2411.9229133134054</v>
      </c>
      <c r="X25" s="207">
        <v>22434.399999999998</v>
      </c>
    </row>
    <row r="26" spans="2:24" x14ac:dyDescent="0.15">
      <c r="B26" s="192" t="s">
        <v>137</v>
      </c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189" t="s">
        <v>124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24" x14ac:dyDescent="0.15">
      <c r="B29" s="213"/>
      <c r="C29" s="214"/>
      <c r="D29" s="215"/>
      <c r="E29" s="216"/>
      <c r="F29" s="216"/>
      <c r="G29" s="216"/>
      <c r="H29" s="250"/>
      <c r="I29" s="216"/>
      <c r="J29" s="216"/>
      <c r="K29" s="216"/>
      <c r="L29" s="250"/>
      <c r="M29" s="216"/>
      <c r="N29" s="216"/>
      <c r="O29" s="216"/>
      <c r="P29" s="250"/>
      <c r="Q29" s="216"/>
      <c r="R29" s="216"/>
      <c r="S29" s="216"/>
      <c r="T29" s="250"/>
      <c r="U29" s="216"/>
      <c r="V29" s="216"/>
      <c r="W29" s="216"/>
      <c r="X29" s="250"/>
    </row>
    <row r="30" spans="2:24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  <c r="M30" s="203"/>
      <c r="N30" s="204"/>
      <c r="O30" s="183"/>
      <c r="P30" s="204"/>
      <c r="Q30" s="203"/>
      <c r="R30" s="204"/>
      <c r="S30" s="183"/>
      <c r="T30" s="204"/>
      <c r="U30" s="203"/>
      <c r="V30" s="204"/>
      <c r="W30" s="183"/>
      <c r="X30" s="204"/>
    </row>
    <row r="31" spans="2:24" x14ac:dyDescent="0.15">
      <c r="B31" s="213">
        <v>40946</v>
      </c>
      <c r="C31" s="214"/>
      <c r="D31" s="215">
        <v>40952</v>
      </c>
      <c r="E31" s="216">
        <v>1208.3399999999999</v>
      </c>
      <c r="F31" s="216">
        <v>1575</v>
      </c>
      <c r="G31" s="216">
        <v>1348.403648889057</v>
      </c>
      <c r="H31" s="250">
        <v>15574.9</v>
      </c>
      <c r="I31" s="216">
        <v>840</v>
      </c>
      <c r="J31" s="216">
        <v>1155</v>
      </c>
      <c r="K31" s="216">
        <v>944.99324257425735</v>
      </c>
      <c r="L31" s="250">
        <v>8406.2000000000007</v>
      </c>
      <c r="M31" s="216">
        <v>630</v>
      </c>
      <c r="N31" s="216">
        <v>871.5</v>
      </c>
      <c r="O31" s="216">
        <v>787.80837004405294</v>
      </c>
      <c r="P31" s="250">
        <v>568.70000000000005</v>
      </c>
      <c r="Q31" s="216">
        <v>2625</v>
      </c>
      <c r="R31" s="216">
        <v>3150</v>
      </c>
      <c r="S31" s="216">
        <v>3007.4310104058745</v>
      </c>
      <c r="T31" s="250">
        <v>4069.7</v>
      </c>
      <c r="U31" s="216">
        <v>2100</v>
      </c>
      <c r="V31" s="216">
        <v>2625</v>
      </c>
      <c r="W31" s="216">
        <v>2312.1046728971965</v>
      </c>
      <c r="X31" s="250">
        <v>4611.5</v>
      </c>
    </row>
    <row r="32" spans="2:24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  <c r="M32" s="203"/>
      <c r="N32" s="204"/>
      <c r="O32" s="183"/>
      <c r="P32" s="204"/>
      <c r="Q32" s="203"/>
      <c r="R32" s="204"/>
      <c r="S32" s="183"/>
      <c r="T32" s="204"/>
      <c r="U32" s="203"/>
      <c r="V32" s="204"/>
      <c r="W32" s="183"/>
      <c r="X32" s="204"/>
    </row>
    <row r="33" spans="2:24" x14ac:dyDescent="0.15">
      <c r="B33" s="213">
        <v>40953</v>
      </c>
      <c r="C33" s="214"/>
      <c r="D33" s="215">
        <v>40959</v>
      </c>
      <c r="E33" s="216">
        <v>1239</v>
      </c>
      <c r="F33" s="216">
        <v>1575</v>
      </c>
      <c r="G33" s="216">
        <v>1408.2508232868474</v>
      </c>
      <c r="H33" s="250">
        <v>17632.7</v>
      </c>
      <c r="I33" s="216">
        <v>840</v>
      </c>
      <c r="J33" s="216">
        <v>1102.5</v>
      </c>
      <c r="K33" s="216">
        <v>972.00274282026487</v>
      </c>
      <c r="L33" s="250">
        <v>7727.8</v>
      </c>
      <c r="M33" s="216">
        <v>682.5</v>
      </c>
      <c r="N33" s="216">
        <v>945</v>
      </c>
      <c r="O33" s="216">
        <v>891.14436619718322</v>
      </c>
      <c r="P33" s="250">
        <v>327.7</v>
      </c>
      <c r="Q33" s="216">
        <v>2820.3</v>
      </c>
      <c r="R33" s="216">
        <v>3358.11</v>
      </c>
      <c r="S33" s="216">
        <v>3077.3929303278687</v>
      </c>
      <c r="T33" s="250">
        <v>3565.1</v>
      </c>
      <c r="U33" s="216">
        <v>2205</v>
      </c>
      <c r="V33" s="216">
        <v>2730</v>
      </c>
      <c r="W33" s="216">
        <v>2466.1344238975817</v>
      </c>
      <c r="X33" s="250">
        <v>6140.8</v>
      </c>
    </row>
    <row r="34" spans="2:24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  <c r="M34" s="203"/>
      <c r="N34" s="204"/>
      <c r="O34" s="183"/>
      <c r="P34" s="204"/>
      <c r="Q34" s="203"/>
      <c r="R34" s="204"/>
      <c r="S34" s="183"/>
      <c r="T34" s="204"/>
      <c r="U34" s="203"/>
      <c r="V34" s="204"/>
      <c r="W34" s="183"/>
      <c r="X34" s="204"/>
    </row>
    <row r="35" spans="2:24" ht="12" customHeight="1" x14ac:dyDescent="0.15">
      <c r="B35" s="213">
        <v>40960</v>
      </c>
      <c r="C35" s="214"/>
      <c r="D35" s="215">
        <v>40966</v>
      </c>
      <c r="E35" s="251">
        <v>1249.08</v>
      </c>
      <c r="F35" s="250">
        <v>1575</v>
      </c>
      <c r="G35" s="211">
        <v>1423.1787490931702</v>
      </c>
      <c r="H35" s="250">
        <v>11013.3</v>
      </c>
      <c r="I35" s="251">
        <v>840</v>
      </c>
      <c r="J35" s="250">
        <v>1102.5</v>
      </c>
      <c r="K35" s="211">
        <v>992.09143928348271</v>
      </c>
      <c r="L35" s="250">
        <v>7837.1</v>
      </c>
      <c r="M35" s="216">
        <v>840</v>
      </c>
      <c r="N35" s="216">
        <v>840</v>
      </c>
      <c r="O35" s="216">
        <v>840</v>
      </c>
      <c r="P35" s="250">
        <v>1193.0999999999999</v>
      </c>
      <c r="Q35" s="251">
        <v>2887.5</v>
      </c>
      <c r="R35" s="250">
        <v>3465</v>
      </c>
      <c r="S35" s="211">
        <v>3150.2465604634322</v>
      </c>
      <c r="T35" s="250">
        <v>3385.6</v>
      </c>
      <c r="U35" s="251">
        <v>2310</v>
      </c>
      <c r="V35" s="250">
        <v>2730</v>
      </c>
      <c r="W35" s="211">
        <v>2521.1512423068166</v>
      </c>
      <c r="X35" s="250">
        <v>3889.7</v>
      </c>
    </row>
    <row r="36" spans="2:24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  <c r="M36" s="203"/>
      <c r="N36" s="204"/>
      <c r="O36" s="183"/>
      <c r="P36" s="204"/>
      <c r="Q36" s="203"/>
      <c r="R36" s="204"/>
      <c r="S36" s="183"/>
      <c r="T36" s="204"/>
      <c r="U36" s="203"/>
      <c r="V36" s="204"/>
      <c r="W36" s="183"/>
      <c r="X36" s="204"/>
    </row>
    <row r="37" spans="2:24" ht="12" customHeight="1" x14ac:dyDescent="0.15">
      <c r="B37" s="224">
        <v>40967</v>
      </c>
      <c r="C37" s="225"/>
      <c r="D37" s="226">
        <v>40973</v>
      </c>
      <c r="E37" s="252">
        <v>1260</v>
      </c>
      <c r="F37" s="252">
        <v>1575</v>
      </c>
      <c r="G37" s="252">
        <v>1394.3194976059149</v>
      </c>
      <c r="H37" s="252">
        <v>15750.6</v>
      </c>
      <c r="I37" s="252">
        <v>840</v>
      </c>
      <c r="J37" s="252">
        <v>1050</v>
      </c>
      <c r="K37" s="252">
        <v>947.63681545386339</v>
      </c>
      <c r="L37" s="252">
        <v>10421.799999999999</v>
      </c>
      <c r="M37" s="253">
        <v>871.5</v>
      </c>
      <c r="N37" s="253">
        <v>871.5</v>
      </c>
      <c r="O37" s="253">
        <v>871.5</v>
      </c>
      <c r="P37" s="252">
        <v>1268.4000000000001</v>
      </c>
      <c r="Q37" s="252">
        <v>2835</v>
      </c>
      <c r="R37" s="252">
        <v>3465</v>
      </c>
      <c r="S37" s="252">
        <v>3128.4603207236846</v>
      </c>
      <c r="T37" s="252">
        <v>3034.9</v>
      </c>
      <c r="U37" s="252">
        <v>2310</v>
      </c>
      <c r="V37" s="252">
        <v>2730</v>
      </c>
      <c r="W37" s="252">
        <v>2479.5680958385874</v>
      </c>
      <c r="X37" s="252">
        <v>7792.4</v>
      </c>
    </row>
    <row r="38" spans="2:24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2:24" ht="12.75" customHeight="1" x14ac:dyDescent="0.15">
      <c r="B39" s="184" t="s">
        <v>106</v>
      </c>
      <c r="C39" s="182" t="s">
        <v>150</v>
      </c>
    </row>
    <row r="40" spans="2:24" ht="12.75" customHeight="1" x14ac:dyDescent="0.15">
      <c r="B40" s="227" t="s">
        <v>108</v>
      </c>
      <c r="C40" s="182" t="s">
        <v>109</v>
      </c>
    </row>
    <row r="41" spans="2:24" x14ac:dyDescent="0.15">
      <c r="B41" s="227"/>
    </row>
    <row r="42" spans="2:24" x14ac:dyDescent="0.15">
      <c r="B42" s="22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875" style="182" customWidth="1"/>
    <col min="3" max="3" width="2.5" style="182" customWidth="1"/>
    <col min="4" max="5" width="5.5" style="182" customWidth="1"/>
    <col min="6" max="7" width="5.875" style="182" customWidth="1"/>
    <col min="8" max="8" width="7.75" style="182" customWidth="1"/>
    <col min="9" max="9" width="5.5" style="182" customWidth="1"/>
    <col min="10" max="10" width="5.75" style="182" customWidth="1"/>
    <col min="11" max="11" width="5.875" style="182" customWidth="1"/>
    <col min="12" max="12" width="7.75" style="182" customWidth="1"/>
    <col min="13" max="13" width="5.375" style="182" customWidth="1"/>
    <col min="14" max="14" width="6" style="182" customWidth="1"/>
    <col min="15" max="15" width="5.875" style="182" customWidth="1"/>
    <col min="16" max="16" width="7.625" style="182" customWidth="1"/>
    <col min="17" max="19" width="5.875" style="182" customWidth="1"/>
    <col min="20" max="20" width="7.625" style="182" customWidth="1"/>
    <col min="21" max="23" width="5.875" style="182" customWidth="1"/>
    <col min="24" max="24" width="7.625" style="182" customWidth="1"/>
    <col min="25" max="16384" width="7.5" style="182"/>
  </cols>
  <sheetData>
    <row r="3" spans="2:31" x14ac:dyDescent="0.15">
      <c r="B3" s="144" t="s">
        <v>151</v>
      </c>
    </row>
    <row r="4" spans="2:31" x14ac:dyDescent="0.15">
      <c r="X4" s="184" t="s">
        <v>85</v>
      </c>
      <c r="Z4" s="183"/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</row>
    <row r="6" spans="2:31" ht="13.5" x14ac:dyDescent="0.15">
      <c r="B6" s="248"/>
      <c r="C6" s="187" t="s">
        <v>86</v>
      </c>
      <c r="D6" s="188"/>
      <c r="E6" s="231" t="s">
        <v>133</v>
      </c>
      <c r="F6" s="232"/>
      <c r="G6" s="232"/>
      <c r="H6" s="233"/>
      <c r="I6" s="231" t="s">
        <v>134</v>
      </c>
      <c r="J6" s="232"/>
      <c r="K6" s="232"/>
      <c r="L6" s="233"/>
      <c r="M6" s="231" t="s">
        <v>135</v>
      </c>
      <c r="N6" s="232"/>
      <c r="O6" s="232"/>
      <c r="P6" s="233"/>
      <c r="Q6" s="228" t="s">
        <v>138</v>
      </c>
      <c r="R6" s="229"/>
      <c r="S6" s="229"/>
      <c r="T6" s="230"/>
      <c r="U6" s="231" t="s">
        <v>139</v>
      </c>
      <c r="V6" s="232"/>
      <c r="W6" s="232"/>
      <c r="X6" s="233"/>
      <c r="Z6" s="164"/>
      <c r="AA6" s="152"/>
      <c r="AB6" s="152"/>
      <c r="AC6" s="152"/>
      <c r="AD6" s="152"/>
      <c r="AE6" s="152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4">
        <v>20</v>
      </c>
      <c r="D9" s="249" t="s">
        <v>1</v>
      </c>
      <c r="E9" s="203">
        <v>683</v>
      </c>
      <c r="F9" s="204">
        <v>1187</v>
      </c>
      <c r="G9" s="183">
        <v>857</v>
      </c>
      <c r="H9" s="204">
        <v>769113</v>
      </c>
      <c r="I9" s="203">
        <v>998</v>
      </c>
      <c r="J9" s="204">
        <v>1418</v>
      </c>
      <c r="K9" s="183">
        <v>1172</v>
      </c>
      <c r="L9" s="204">
        <v>318575</v>
      </c>
      <c r="M9" s="203">
        <v>998</v>
      </c>
      <c r="N9" s="204">
        <v>1418</v>
      </c>
      <c r="O9" s="183">
        <v>1176</v>
      </c>
      <c r="P9" s="204">
        <v>214151</v>
      </c>
      <c r="Q9" s="203">
        <v>998</v>
      </c>
      <c r="R9" s="204">
        <v>1418</v>
      </c>
      <c r="S9" s="183">
        <v>1193</v>
      </c>
      <c r="T9" s="204">
        <v>229548</v>
      </c>
      <c r="U9" s="203">
        <v>945</v>
      </c>
      <c r="V9" s="204">
        <v>1365</v>
      </c>
      <c r="W9" s="183">
        <v>1137</v>
      </c>
      <c r="X9" s="204">
        <v>375533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21</v>
      </c>
      <c r="D10" s="183"/>
      <c r="E10" s="203">
        <v>630</v>
      </c>
      <c r="F10" s="204">
        <v>1176</v>
      </c>
      <c r="G10" s="183">
        <v>862</v>
      </c>
      <c r="H10" s="204">
        <v>878587</v>
      </c>
      <c r="I10" s="203">
        <v>998</v>
      </c>
      <c r="J10" s="204">
        <v>1365</v>
      </c>
      <c r="K10" s="183">
        <v>1174</v>
      </c>
      <c r="L10" s="204">
        <v>333349</v>
      </c>
      <c r="M10" s="203">
        <v>998</v>
      </c>
      <c r="N10" s="204">
        <v>1418</v>
      </c>
      <c r="O10" s="183">
        <v>1184</v>
      </c>
      <c r="P10" s="204">
        <v>223266</v>
      </c>
      <c r="Q10" s="203">
        <v>998</v>
      </c>
      <c r="R10" s="204">
        <v>1391</v>
      </c>
      <c r="S10" s="183">
        <v>1191</v>
      </c>
      <c r="T10" s="204">
        <v>217735</v>
      </c>
      <c r="U10" s="203">
        <v>914</v>
      </c>
      <c r="V10" s="204">
        <v>1328</v>
      </c>
      <c r="W10" s="183">
        <v>1096</v>
      </c>
      <c r="X10" s="204">
        <v>364076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203"/>
      <c r="C11" s="194">
        <v>22</v>
      </c>
      <c r="D11" s="205"/>
      <c r="E11" s="204">
        <v>630</v>
      </c>
      <c r="F11" s="204">
        <v>1155</v>
      </c>
      <c r="G11" s="204">
        <v>827</v>
      </c>
      <c r="H11" s="204">
        <v>613763</v>
      </c>
      <c r="I11" s="204">
        <v>788</v>
      </c>
      <c r="J11" s="204">
        <v>1365</v>
      </c>
      <c r="K11" s="204">
        <v>1099</v>
      </c>
      <c r="L11" s="204">
        <v>243511</v>
      </c>
      <c r="M11" s="204">
        <v>788</v>
      </c>
      <c r="N11" s="204">
        <v>1418</v>
      </c>
      <c r="O11" s="204">
        <v>1102</v>
      </c>
      <c r="P11" s="204">
        <v>156613</v>
      </c>
      <c r="Q11" s="204">
        <v>893</v>
      </c>
      <c r="R11" s="204">
        <v>1365</v>
      </c>
      <c r="S11" s="204">
        <v>1113</v>
      </c>
      <c r="T11" s="204">
        <v>132290</v>
      </c>
      <c r="U11" s="204">
        <v>735</v>
      </c>
      <c r="V11" s="204">
        <v>1281</v>
      </c>
      <c r="W11" s="204">
        <v>1039</v>
      </c>
      <c r="X11" s="205">
        <v>231539</v>
      </c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98"/>
      <c r="C12" s="201">
        <v>23</v>
      </c>
      <c r="D12" s="207"/>
      <c r="E12" s="173">
        <v>582.75</v>
      </c>
      <c r="F12" s="173">
        <v>1290.45</v>
      </c>
      <c r="G12" s="173">
        <v>852.36679412108981</v>
      </c>
      <c r="H12" s="173">
        <v>415822.60000000003</v>
      </c>
      <c r="I12" s="173">
        <v>840</v>
      </c>
      <c r="J12" s="173">
        <v>1365</v>
      </c>
      <c r="K12" s="173">
        <v>1092.9312884280075</v>
      </c>
      <c r="L12" s="173">
        <v>212323.90000000002</v>
      </c>
      <c r="M12" s="173">
        <v>840</v>
      </c>
      <c r="N12" s="173">
        <v>1470</v>
      </c>
      <c r="O12" s="173">
        <v>1105.3519763582165</v>
      </c>
      <c r="P12" s="173">
        <v>123674.79999999999</v>
      </c>
      <c r="Q12" s="173">
        <v>892.5</v>
      </c>
      <c r="R12" s="173">
        <v>1470</v>
      </c>
      <c r="S12" s="173">
        <v>1112.7127247252349</v>
      </c>
      <c r="T12" s="173">
        <v>107154.60000000002</v>
      </c>
      <c r="U12" s="173">
        <v>735</v>
      </c>
      <c r="V12" s="240">
        <v>1290.03</v>
      </c>
      <c r="W12" s="174">
        <v>1017.8488830811726</v>
      </c>
      <c r="X12" s="173">
        <v>147411.4</v>
      </c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 t="s">
        <v>152</v>
      </c>
      <c r="C13" s="158">
        <v>2</v>
      </c>
      <c r="D13" s="171" t="s">
        <v>153</v>
      </c>
      <c r="E13" s="204">
        <v>651</v>
      </c>
      <c r="F13" s="204">
        <v>1155</v>
      </c>
      <c r="G13" s="204">
        <v>794.74235198567249</v>
      </c>
      <c r="H13" s="204">
        <v>24473.399999999998</v>
      </c>
      <c r="I13" s="204">
        <v>840</v>
      </c>
      <c r="J13" s="204">
        <v>1365</v>
      </c>
      <c r="K13" s="204">
        <v>1075.3364325947084</v>
      </c>
      <c r="L13" s="204">
        <v>20761.800000000003</v>
      </c>
      <c r="M13" s="204">
        <v>892.5</v>
      </c>
      <c r="N13" s="204">
        <v>1365</v>
      </c>
      <c r="O13" s="204">
        <v>1083.555369397076</v>
      </c>
      <c r="P13" s="204">
        <v>7614.5</v>
      </c>
      <c r="Q13" s="204">
        <v>892.5</v>
      </c>
      <c r="R13" s="204">
        <v>1365</v>
      </c>
      <c r="S13" s="204">
        <v>1091.5261475257923</v>
      </c>
      <c r="T13" s="204">
        <v>5559.2999999999993</v>
      </c>
      <c r="U13" s="204">
        <v>834.75</v>
      </c>
      <c r="V13" s="204">
        <v>1249.5</v>
      </c>
      <c r="W13" s="204">
        <v>1026.0319980794295</v>
      </c>
      <c r="X13" s="205">
        <v>9774.1</v>
      </c>
      <c r="Z13" s="152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3</v>
      </c>
      <c r="D14" s="171"/>
      <c r="E14" s="204">
        <v>714</v>
      </c>
      <c r="F14" s="204">
        <v>1257.9000000000001</v>
      </c>
      <c r="G14" s="204">
        <v>859.19696695804873</v>
      </c>
      <c r="H14" s="204">
        <v>48245.3</v>
      </c>
      <c r="I14" s="204">
        <v>892.5</v>
      </c>
      <c r="J14" s="204">
        <v>1365</v>
      </c>
      <c r="K14" s="204">
        <v>1103.0438673395201</v>
      </c>
      <c r="L14" s="204">
        <v>21805.199999999997</v>
      </c>
      <c r="M14" s="204">
        <v>892.5</v>
      </c>
      <c r="N14" s="204">
        <v>1365</v>
      </c>
      <c r="O14" s="204">
        <v>1104.5495749080881</v>
      </c>
      <c r="P14" s="204">
        <v>11533.2</v>
      </c>
      <c r="Q14" s="204">
        <v>892.5</v>
      </c>
      <c r="R14" s="204">
        <v>1365</v>
      </c>
      <c r="S14" s="204">
        <v>1118.1089008002418</v>
      </c>
      <c r="T14" s="204">
        <v>10404.700000000001</v>
      </c>
      <c r="U14" s="204">
        <v>840</v>
      </c>
      <c r="V14" s="204">
        <v>1290.03</v>
      </c>
      <c r="W14" s="204">
        <v>1066.8771206649863</v>
      </c>
      <c r="X14" s="205">
        <v>13947.1</v>
      </c>
      <c r="Z14" s="152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4</v>
      </c>
      <c r="D15" s="171"/>
      <c r="E15" s="204">
        <v>735</v>
      </c>
      <c r="F15" s="204">
        <v>1290.45</v>
      </c>
      <c r="G15" s="204">
        <v>876.51639485372618</v>
      </c>
      <c r="H15" s="204">
        <v>51287.8</v>
      </c>
      <c r="I15" s="204">
        <v>892.5</v>
      </c>
      <c r="J15" s="204">
        <v>1365</v>
      </c>
      <c r="K15" s="204">
        <v>1094.6179128802844</v>
      </c>
      <c r="L15" s="204">
        <v>25107.200000000001</v>
      </c>
      <c r="M15" s="204">
        <v>892.5</v>
      </c>
      <c r="N15" s="204">
        <v>1365</v>
      </c>
      <c r="O15" s="204">
        <v>1105.2832564496844</v>
      </c>
      <c r="P15" s="204">
        <v>13313.199999999999</v>
      </c>
      <c r="Q15" s="204">
        <v>892.5</v>
      </c>
      <c r="R15" s="204">
        <v>1365</v>
      </c>
      <c r="S15" s="204">
        <v>1115.7236483029169</v>
      </c>
      <c r="T15" s="204">
        <v>12238.7</v>
      </c>
      <c r="U15" s="204">
        <v>840</v>
      </c>
      <c r="V15" s="204">
        <v>1249.5</v>
      </c>
      <c r="W15" s="204">
        <v>1027.1636559027049</v>
      </c>
      <c r="X15" s="205">
        <v>18120.7</v>
      </c>
      <c r="Z15" s="152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5</v>
      </c>
      <c r="D16" s="171"/>
      <c r="E16" s="204">
        <v>756</v>
      </c>
      <c r="F16" s="204">
        <v>1260</v>
      </c>
      <c r="G16" s="204">
        <v>926.57524019735126</v>
      </c>
      <c r="H16" s="204">
        <v>45592.3</v>
      </c>
      <c r="I16" s="204">
        <v>945</v>
      </c>
      <c r="J16" s="204">
        <v>1365</v>
      </c>
      <c r="K16" s="204">
        <v>1109.624547159631</v>
      </c>
      <c r="L16" s="204">
        <v>20799.399999999998</v>
      </c>
      <c r="M16" s="204">
        <v>945</v>
      </c>
      <c r="N16" s="204">
        <v>1470</v>
      </c>
      <c r="O16" s="204">
        <v>1130.3974463905711</v>
      </c>
      <c r="P16" s="204">
        <v>12068.900000000001</v>
      </c>
      <c r="Q16" s="204">
        <v>945</v>
      </c>
      <c r="R16" s="204">
        <v>1470</v>
      </c>
      <c r="S16" s="204">
        <v>1144.0668144395186</v>
      </c>
      <c r="T16" s="204">
        <v>10367.4</v>
      </c>
      <c r="U16" s="204">
        <v>892.5</v>
      </c>
      <c r="V16" s="204">
        <v>1254.75</v>
      </c>
      <c r="W16" s="204">
        <v>1062.272825107158</v>
      </c>
      <c r="X16" s="205">
        <v>16353.1</v>
      </c>
      <c r="Z16" s="183"/>
      <c r="AA16" s="183"/>
      <c r="AB16" s="183"/>
      <c r="AC16" s="183"/>
      <c r="AD16" s="183"/>
      <c r="AE16" s="183"/>
    </row>
    <row r="17" spans="2:24" ht="14.1" customHeight="1" x14ac:dyDescent="0.15">
      <c r="B17" s="166"/>
      <c r="C17" s="158">
        <v>6</v>
      </c>
      <c r="D17" s="171"/>
      <c r="E17" s="204">
        <v>735</v>
      </c>
      <c r="F17" s="204">
        <v>1155</v>
      </c>
      <c r="G17" s="204">
        <v>922.21600957639896</v>
      </c>
      <c r="H17" s="204">
        <v>22019</v>
      </c>
      <c r="I17" s="204">
        <v>945</v>
      </c>
      <c r="J17" s="204">
        <v>1365</v>
      </c>
      <c r="K17" s="204">
        <v>1128.5949321619903</v>
      </c>
      <c r="L17" s="204">
        <v>7081</v>
      </c>
      <c r="M17" s="204">
        <v>945</v>
      </c>
      <c r="N17" s="204">
        <v>1365</v>
      </c>
      <c r="O17" s="204">
        <v>1144.6480576931938</v>
      </c>
      <c r="P17" s="204">
        <v>4871.1000000000004</v>
      </c>
      <c r="Q17" s="204">
        <v>945</v>
      </c>
      <c r="R17" s="204">
        <v>1365</v>
      </c>
      <c r="S17" s="204">
        <v>1124.5738068317069</v>
      </c>
      <c r="T17" s="204">
        <v>5500</v>
      </c>
      <c r="U17" s="204">
        <v>892.5</v>
      </c>
      <c r="V17" s="204">
        <v>1254.75</v>
      </c>
      <c r="W17" s="204">
        <v>1051.4885354347311</v>
      </c>
      <c r="X17" s="205">
        <v>4829.8999999999996</v>
      </c>
    </row>
    <row r="18" spans="2:24" ht="14.1" customHeight="1" x14ac:dyDescent="0.15">
      <c r="B18" s="166"/>
      <c r="C18" s="158">
        <v>7</v>
      </c>
      <c r="D18" s="171"/>
      <c r="E18" s="204">
        <v>735</v>
      </c>
      <c r="F18" s="205">
        <v>1207.5</v>
      </c>
      <c r="G18" s="204">
        <v>876.34022910543365</v>
      </c>
      <c r="H18" s="204">
        <v>27535</v>
      </c>
      <c r="I18" s="204">
        <v>892.5</v>
      </c>
      <c r="J18" s="204">
        <v>1365</v>
      </c>
      <c r="K18" s="204">
        <v>1081.2869225573404</v>
      </c>
      <c r="L18" s="204">
        <v>9474.2999999999993</v>
      </c>
      <c r="M18" s="204">
        <v>840</v>
      </c>
      <c r="N18" s="205">
        <v>1365</v>
      </c>
      <c r="O18" s="204">
        <v>1091.6805091016724</v>
      </c>
      <c r="P18" s="204">
        <v>5167.2</v>
      </c>
      <c r="Q18" s="204">
        <v>945</v>
      </c>
      <c r="R18" s="204">
        <v>1365</v>
      </c>
      <c r="S18" s="204">
        <v>1108.2916602167184</v>
      </c>
      <c r="T18" s="204">
        <v>6283.7</v>
      </c>
      <c r="U18" s="204">
        <v>892.5</v>
      </c>
      <c r="V18" s="204">
        <v>1260</v>
      </c>
      <c r="W18" s="204">
        <v>1018.2269083459515</v>
      </c>
      <c r="X18" s="205">
        <v>5412.3</v>
      </c>
    </row>
    <row r="19" spans="2:24" ht="14.1" customHeight="1" x14ac:dyDescent="0.15">
      <c r="B19" s="166"/>
      <c r="C19" s="158">
        <v>8</v>
      </c>
      <c r="D19" s="171"/>
      <c r="E19" s="204">
        <v>703.5</v>
      </c>
      <c r="F19" s="204">
        <v>1102.5</v>
      </c>
      <c r="G19" s="204">
        <v>937.22368595846444</v>
      </c>
      <c r="H19" s="204">
        <v>38591.399999999994</v>
      </c>
      <c r="I19" s="204">
        <v>892.5</v>
      </c>
      <c r="J19" s="204">
        <v>1365</v>
      </c>
      <c r="K19" s="204">
        <v>1125.1331631955522</v>
      </c>
      <c r="L19" s="204">
        <v>13123.9</v>
      </c>
      <c r="M19" s="204">
        <v>892.5</v>
      </c>
      <c r="N19" s="204">
        <v>1365</v>
      </c>
      <c r="O19" s="204">
        <v>1085.4488398630658</v>
      </c>
      <c r="P19" s="204">
        <v>7541.6</v>
      </c>
      <c r="Q19" s="204">
        <v>945</v>
      </c>
      <c r="R19" s="204">
        <v>1365</v>
      </c>
      <c r="S19" s="204">
        <v>1087.2926330150069</v>
      </c>
      <c r="T19" s="204">
        <v>5326.2999999999993</v>
      </c>
      <c r="U19" s="204">
        <v>892.5</v>
      </c>
      <c r="V19" s="204">
        <v>1155</v>
      </c>
      <c r="W19" s="204">
        <v>1003.2991316816699</v>
      </c>
      <c r="X19" s="205">
        <v>6562.2999999999993</v>
      </c>
    </row>
    <row r="20" spans="2:24" ht="14.1" customHeight="1" x14ac:dyDescent="0.15">
      <c r="B20" s="166"/>
      <c r="C20" s="158">
        <v>9</v>
      </c>
      <c r="D20" s="171"/>
      <c r="E20" s="204">
        <v>787.5</v>
      </c>
      <c r="F20" s="204">
        <v>1220.1000000000001</v>
      </c>
      <c r="G20" s="204">
        <v>986.49243904511104</v>
      </c>
      <c r="H20" s="204">
        <v>23910.400000000001</v>
      </c>
      <c r="I20" s="204">
        <v>945</v>
      </c>
      <c r="J20" s="204">
        <v>1312.5</v>
      </c>
      <c r="K20" s="204">
        <v>1132.3353916370227</v>
      </c>
      <c r="L20" s="204">
        <v>15733.3</v>
      </c>
      <c r="M20" s="204">
        <v>994.77</v>
      </c>
      <c r="N20" s="204">
        <v>1312.5</v>
      </c>
      <c r="O20" s="204">
        <v>1151.3747490828548</v>
      </c>
      <c r="P20" s="204">
        <v>9788.9</v>
      </c>
      <c r="Q20" s="204">
        <v>997.5</v>
      </c>
      <c r="R20" s="204">
        <v>1312.5</v>
      </c>
      <c r="S20" s="204">
        <v>1144.9266304347827</v>
      </c>
      <c r="T20" s="205">
        <v>7763.6</v>
      </c>
      <c r="U20" s="204">
        <v>892.5</v>
      </c>
      <c r="V20" s="204">
        <v>1155</v>
      </c>
      <c r="W20" s="204">
        <v>1053.1922833649589</v>
      </c>
      <c r="X20" s="205">
        <v>12267.4</v>
      </c>
    </row>
    <row r="21" spans="2:24" ht="14.1" customHeight="1" x14ac:dyDescent="0.15">
      <c r="B21" s="166"/>
      <c r="C21" s="158">
        <v>10</v>
      </c>
      <c r="D21" s="171"/>
      <c r="E21" s="204">
        <v>714</v>
      </c>
      <c r="F21" s="204">
        <v>998.02500000000009</v>
      </c>
      <c r="G21" s="204">
        <v>842.16517575910302</v>
      </c>
      <c r="H21" s="204">
        <v>22111.200000000001</v>
      </c>
      <c r="I21" s="204">
        <v>1000.02</v>
      </c>
      <c r="J21" s="204">
        <v>1207.5</v>
      </c>
      <c r="K21" s="204">
        <v>1114.2243317776836</v>
      </c>
      <c r="L21" s="204">
        <v>14280.599999999999</v>
      </c>
      <c r="M21" s="204">
        <v>1029</v>
      </c>
      <c r="N21" s="204">
        <v>1207.5</v>
      </c>
      <c r="O21" s="204">
        <v>1122.4636636636637</v>
      </c>
      <c r="P21" s="204">
        <v>9223</v>
      </c>
      <c r="Q21" s="204">
        <v>997.5</v>
      </c>
      <c r="R21" s="204">
        <v>1200.0450000000001</v>
      </c>
      <c r="S21" s="204">
        <v>1126.8179016150907</v>
      </c>
      <c r="T21" s="204">
        <v>6053.0999999999995</v>
      </c>
      <c r="U21" s="204">
        <v>800.52</v>
      </c>
      <c r="V21" s="204">
        <v>1050</v>
      </c>
      <c r="W21" s="204">
        <v>950.803470523741</v>
      </c>
      <c r="X21" s="205">
        <v>9656.9</v>
      </c>
    </row>
    <row r="22" spans="2:24" ht="14.1" customHeight="1" x14ac:dyDescent="0.15">
      <c r="B22" s="166"/>
      <c r="C22" s="158">
        <v>11</v>
      </c>
      <c r="D22" s="171"/>
      <c r="E22" s="204">
        <v>587.68500000000006</v>
      </c>
      <c r="F22" s="204">
        <v>945</v>
      </c>
      <c r="G22" s="204">
        <v>746.51086049422793</v>
      </c>
      <c r="H22" s="204">
        <v>35543.300000000003</v>
      </c>
      <c r="I22" s="204">
        <v>945</v>
      </c>
      <c r="J22" s="204">
        <v>1260</v>
      </c>
      <c r="K22" s="204">
        <v>1054.0879944067121</v>
      </c>
      <c r="L22" s="204">
        <v>26382.6</v>
      </c>
      <c r="M22" s="204">
        <v>945</v>
      </c>
      <c r="N22" s="204">
        <v>1293.6000000000001</v>
      </c>
      <c r="O22" s="204">
        <v>1080.6465716486903</v>
      </c>
      <c r="P22" s="204">
        <v>16186.900000000001</v>
      </c>
      <c r="Q22" s="204">
        <v>945</v>
      </c>
      <c r="R22" s="204">
        <v>1312.5</v>
      </c>
      <c r="S22" s="204">
        <v>1061.1920420204347</v>
      </c>
      <c r="T22" s="204">
        <v>14852.4</v>
      </c>
      <c r="U22" s="204">
        <v>735</v>
      </c>
      <c r="V22" s="204">
        <v>1155</v>
      </c>
      <c r="W22" s="204">
        <v>948.76198383575661</v>
      </c>
      <c r="X22" s="205">
        <v>17974.7</v>
      </c>
    </row>
    <row r="23" spans="2:24" ht="14.1" customHeight="1" x14ac:dyDescent="0.15">
      <c r="B23" s="166"/>
      <c r="C23" s="158">
        <v>12</v>
      </c>
      <c r="D23" s="171"/>
      <c r="E23" s="204">
        <v>582.75</v>
      </c>
      <c r="F23" s="204">
        <v>840</v>
      </c>
      <c r="G23" s="204">
        <v>724.48303656095243</v>
      </c>
      <c r="H23" s="204">
        <v>32276.400000000001</v>
      </c>
      <c r="I23" s="204">
        <v>892.5</v>
      </c>
      <c r="J23" s="204">
        <v>1260</v>
      </c>
      <c r="K23" s="204">
        <v>1038.4099247908905</v>
      </c>
      <c r="L23" s="204">
        <v>18978.900000000001</v>
      </c>
      <c r="M23" s="204">
        <v>945</v>
      </c>
      <c r="N23" s="204">
        <v>1207.5</v>
      </c>
      <c r="O23" s="204">
        <v>1115.4504188750213</v>
      </c>
      <c r="P23" s="204">
        <v>13995.6</v>
      </c>
      <c r="Q23" s="204">
        <v>966</v>
      </c>
      <c r="R23" s="204">
        <v>1312.5</v>
      </c>
      <c r="S23" s="204">
        <v>1082.8054828802183</v>
      </c>
      <c r="T23" s="204">
        <v>10799.100000000002</v>
      </c>
      <c r="U23" s="204">
        <v>777</v>
      </c>
      <c r="V23" s="204">
        <v>1080.03</v>
      </c>
      <c r="W23" s="204">
        <v>906.93449432816737</v>
      </c>
      <c r="X23" s="205">
        <v>16880</v>
      </c>
    </row>
    <row r="24" spans="2:24" ht="14.1" customHeight="1" x14ac:dyDescent="0.15">
      <c r="B24" s="166" t="s">
        <v>154</v>
      </c>
      <c r="C24" s="158">
        <v>1</v>
      </c>
      <c r="D24" s="171" t="s">
        <v>153</v>
      </c>
      <c r="E24" s="204">
        <v>525</v>
      </c>
      <c r="F24" s="204">
        <v>840</v>
      </c>
      <c r="G24" s="204">
        <v>676.92348513444506</v>
      </c>
      <c r="H24" s="204">
        <v>37813.9</v>
      </c>
      <c r="I24" s="204">
        <v>840</v>
      </c>
      <c r="J24" s="204">
        <v>1207.5</v>
      </c>
      <c r="K24" s="204">
        <v>1031.1329279324555</v>
      </c>
      <c r="L24" s="204">
        <v>24967.399999999998</v>
      </c>
      <c r="M24" s="204">
        <v>945</v>
      </c>
      <c r="N24" s="204">
        <v>1260</v>
      </c>
      <c r="O24" s="204">
        <v>1082.1534455128206</v>
      </c>
      <c r="P24" s="204">
        <v>21953.599999999999</v>
      </c>
      <c r="Q24" s="204">
        <v>997.5</v>
      </c>
      <c r="R24" s="204">
        <v>1365</v>
      </c>
      <c r="S24" s="204">
        <v>1132.8270696224456</v>
      </c>
      <c r="T24" s="204">
        <v>18552.3</v>
      </c>
      <c r="U24" s="204">
        <v>771.75</v>
      </c>
      <c r="V24" s="204">
        <v>1155</v>
      </c>
      <c r="W24" s="204">
        <v>929.04293674205189</v>
      </c>
      <c r="X24" s="205">
        <v>24749.200000000001</v>
      </c>
    </row>
    <row r="25" spans="2:24" ht="14.1" customHeight="1" x14ac:dyDescent="0.15">
      <c r="B25" s="159"/>
      <c r="C25" s="163">
        <v>2</v>
      </c>
      <c r="D25" s="172"/>
      <c r="E25" s="207">
        <v>525</v>
      </c>
      <c r="F25" s="206">
        <v>924</v>
      </c>
      <c r="G25" s="206">
        <v>722.42651929238809</v>
      </c>
      <c r="H25" s="206">
        <v>26831</v>
      </c>
      <c r="I25" s="206">
        <v>945</v>
      </c>
      <c r="J25" s="206">
        <v>1260</v>
      </c>
      <c r="K25" s="206">
        <v>1112.3750759140048</v>
      </c>
      <c r="L25" s="206">
        <v>17271.7</v>
      </c>
      <c r="M25" s="206">
        <v>945</v>
      </c>
      <c r="N25" s="206">
        <v>1207.5</v>
      </c>
      <c r="O25" s="206">
        <v>1097.631391692868</v>
      </c>
      <c r="P25" s="206">
        <v>13883.5</v>
      </c>
      <c r="Q25" s="206">
        <v>997.5</v>
      </c>
      <c r="R25" s="206">
        <v>1365</v>
      </c>
      <c r="S25" s="206">
        <v>1143.8366643694005</v>
      </c>
      <c r="T25" s="206">
        <v>14171.099999999999</v>
      </c>
      <c r="U25" s="206">
        <v>896.7</v>
      </c>
      <c r="V25" s="206">
        <v>1155</v>
      </c>
      <c r="W25" s="206">
        <v>1011.497855720631</v>
      </c>
      <c r="X25" s="207">
        <v>17443</v>
      </c>
    </row>
    <row r="26" spans="2:24" x14ac:dyDescent="0.15">
      <c r="B26" s="192" t="s">
        <v>137</v>
      </c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189" t="s">
        <v>124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24" x14ac:dyDescent="0.15">
      <c r="B29" s="213"/>
      <c r="C29" s="214"/>
      <c r="D29" s="215"/>
      <c r="E29" s="216"/>
      <c r="F29" s="216"/>
      <c r="G29" s="216"/>
      <c r="H29" s="250"/>
      <c r="I29" s="216"/>
      <c r="J29" s="216"/>
      <c r="K29" s="216"/>
      <c r="L29" s="250"/>
      <c r="M29" s="216"/>
      <c r="N29" s="216"/>
      <c r="O29" s="216"/>
      <c r="P29" s="250"/>
      <c r="Q29" s="216"/>
      <c r="R29" s="216"/>
      <c r="S29" s="216"/>
      <c r="T29" s="250"/>
      <c r="U29" s="216"/>
      <c r="V29" s="216"/>
      <c r="W29" s="216"/>
      <c r="X29" s="250"/>
    </row>
    <row r="30" spans="2:24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  <c r="M30" s="203"/>
      <c r="N30" s="204"/>
      <c r="O30" s="183"/>
      <c r="P30" s="204"/>
      <c r="Q30" s="203"/>
      <c r="R30" s="204"/>
      <c r="S30" s="183"/>
      <c r="T30" s="204"/>
      <c r="U30" s="203"/>
      <c r="V30" s="204"/>
      <c r="W30" s="183"/>
      <c r="X30" s="204"/>
    </row>
    <row r="31" spans="2:24" x14ac:dyDescent="0.15">
      <c r="B31" s="213">
        <v>40946</v>
      </c>
      <c r="C31" s="214"/>
      <c r="D31" s="215">
        <v>40952</v>
      </c>
      <c r="E31" s="216">
        <v>525</v>
      </c>
      <c r="F31" s="216">
        <v>840</v>
      </c>
      <c r="G31" s="216">
        <v>694.311559332446</v>
      </c>
      <c r="H31" s="250">
        <v>6215.3</v>
      </c>
      <c r="I31" s="216">
        <v>945</v>
      </c>
      <c r="J31" s="216">
        <v>1155</v>
      </c>
      <c r="K31" s="216">
        <v>1050.188317983519</v>
      </c>
      <c r="L31" s="250">
        <v>3447.2</v>
      </c>
      <c r="M31" s="216">
        <v>955.5</v>
      </c>
      <c r="N31" s="216">
        <v>1207.5</v>
      </c>
      <c r="O31" s="216">
        <v>1091.4944834503508</v>
      </c>
      <c r="P31" s="250">
        <v>3236.1</v>
      </c>
      <c r="Q31" s="216">
        <v>997.5</v>
      </c>
      <c r="R31" s="216">
        <v>1312.5</v>
      </c>
      <c r="S31" s="216">
        <v>1136.6338582677165</v>
      </c>
      <c r="T31" s="250">
        <v>2589.1999999999998</v>
      </c>
      <c r="U31" s="216">
        <v>945</v>
      </c>
      <c r="V31" s="216">
        <v>945</v>
      </c>
      <c r="W31" s="216">
        <v>944.99999999999989</v>
      </c>
      <c r="X31" s="250">
        <v>2945.5</v>
      </c>
    </row>
    <row r="32" spans="2:24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  <c r="M32" s="203"/>
      <c r="N32" s="204"/>
      <c r="O32" s="183"/>
      <c r="P32" s="204"/>
      <c r="Q32" s="203"/>
      <c r="R32" s="204"/>
      <c r="S32" s="183"/>
      <c r="T32" s="204"/>
      <c r="U32" s="203"/>
      <c r="V32" s="204"/>
      <c r="W32" s="183"/>
      <c r="X32" s="204"/>
    </row>
    <row r="33" spans="2:24" x14ac:dyDescent="0.15">
      <c r="B33" s="213">
        <v>40953</v>
      </c>
      <c r="C33" s="214"/>
      <c r="D33" s="215">
        <v>40959</v>
      </c>
      <c r="E33" s="216">
        <v>525</v>
      </c>
      <c r="F33" s="216">
        <v>840</v>
      </c>
      <c r="G33" s="216">
        <v>687.58675905438463</v>
      </c>
      <c r="H33" s="250">
        <v>5260.7</v>
      </c>
      <c r="I33" s="216">
        <v>997.5</v>
      </c>
      <c r="J33" s="216">
        <v>1155</v>
      </c>
      <c r="K33" s="216">
        <v>1086.7241379310344</v>
      </c>
      <c r="L33" s="250">
        <v>5325.7</v>
      </c>
      <c r="M33" s="216">
        <v>945</v>
      </c>
      <c r="N33" s="216">
        <v>1207.5</v>
      </c>
      <c r="O33" s="216">
        <v>1113.0708834751986</v>
      </c>
      <c r="P33" s="250">
        <v>3631</v>
      </c>
      <c r="Q33" s="216">
        <v>997.5</v>
      </c>
      <c r="R33" s="216">
        <v>1312.5</v>
      </c>
      <c r="S33" s="216">
        <v>1129.8</v>
      </c>
      <c r="T33" s="250">
        <v>3603.8</v>
      </c>
      <c r="U33" s="216">
        <v>944.26499999999999</v>
      </c>
      <c r="V33" s="216">
        <v>1155</v>
      </c>
      <c r="W33" s="216">
        <v>1018.4112953692114</v>
      </c>
      <c r="X33" s="250">
        <v>4754</v>
      </c>
    </row>
    <row r="34" spans="2:24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  <c r="M34" s="203"/>
      <c r="N34" s="204"/>
      <c r="O34" s="183"/>
      <c r="P34" s="204"/>
      <c r="Q34" s="203"/>
      <c r="R34" s="204"/>
      <c r="S34" s="183"/>
      <c r="T34" s="204"/>
      <c r="U34" s="203"/>
      <c r="V34" s="204"/>
      <c r="W34" s="183"/>
      <c r="X34" s="204"/>
    </row>
    <row r="35" spans="2:24" ht="12" customHeight="1" x14ac:dyDescent="0.15">
      <c r="B35" s="213">
        <v>40960</v>
      </c>
      <c r="C35" s="214"/>
      <c r="D35" s="215">
        <v>40966</v>
      </c>
      <c r="E35" s="251">
        <v>630</v>
      </c>
      <c r="F35" s="250">
        <v>924</v>
      </c>
      <c r="G35" s="211">
        <v>743.58679775280905</v>
      </c>
      <c r="H35" s="250">
        <v>7685.4</v>
      </c>
      <c r="I35" s="251">
        <v>1043.7</v>
      </c>
      <c r="J35" s="250">
        <v>1260</v>
      </c>
      <c r="K35" s="211">
        <v>1146.0704225352115</v>
      </c>
      <c r="L35" s="250">
        <v>4818.1000000000004</v>
      </c>
      <c r="M35" s="251">
        <v>989.20500000000004</v>
      </c>
      <c r="N35" s="250">
        <v>1202.1450000000002</v>
      </c>
      <c r="O35" s="211">
        <v>1081.3526315789475</v>
      </c>
      <c r="P35" s="250">
        <v>3785.2</v>
      </c>
      <c r="Q35" s="251">
        <v>997.5</v>
      </c>
      <c r="R35" s="250">
        <v>1365</v>
      </c>
      <c r="S35" s="211">
        <v>1150.1413881748074</v>
      </c>
      <c r="T35" s="250">
        <v>4937.2</v>
      </c>
      <c r="U35" s="251">
        <v>896.7</v>
      </c>
      <c r="V35" s="250">
        <v>1155</v>
      </c>
      <c r="W35" s="211">
        <v>1017.4553376906318</v>
      </c>
      <c r="X35" s="250">
        <v>5120.6000000000004</v>
      </c>
    </row>
    <row r="36" spans="2:24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  <c r="M36" s="203"/>
      <c r="N36" s="204"/>
      <c r="O36" s="183"/>
      <c r="P36" s="204"/>
      <c r="Q36" s="203"/>
      <c r="R36" s="204"/>
      <c r="S36" s="183"/>
      <c r="T36" s="204"/>
      <c r="U36" s="203"/>
      <c r="V36" s="204"/>
      <c r="W36" s="183"/>
      <c r="X36" s="204"/>
    </row>
    <row r="37" spans="2:24" ht="12" customHeight="1" x14ac:dyDescent="0.15">
      <c r="B37" s="224">
        <v>40967</v>
      </c>
      <c r="C37" s="225"/>
      <c r="D37" s="226">
        <v>40973</v>
      </c>
      <c r="E37" s="246">
        <v>588</v>
      </c>
      <c r="F37" s="246">
        <v>840</v>
      </c>
      <c r="G37" s="246">
        <v>756.69739680178509</v>
      </c>
      <c r="H37" s="254">
        <v>7669.6</v>
      </c>
      <c r="I37" s="246">
        <v>997.5</v>
      </c>
      <c r="J37" s="246">
        <v>1260</v>
      </c>
      <c r="K37" s="246">
        <v>1129.2161690577743</v>
      </c>
      <c r="L37" s="254">
        <v>3680.7</v>
      </c>
      <c r="M37" s="246">
        <v>979.96500000000003</v>
      </c>
      <c r="N37" s="246">
        <v>1207.5</v>
      </c>
      <c r="O37" s="246">
        <v>1056.09375</v>
      </c>
      <c r="P37" s="254">
        <v>3231.2</v>
      </c>
      <c r="Q37" s="246">
        <v>997.5</v>
      </c>
      <c r="R37" s="246">
        <v>1279.8450000000003</v>
      </c>
      <c r="S37" s="246">
        <v>1152.5550541516245</v>
      </c>
      <c r="T37" s="254">
        <v>3040.9</v>
      </c>
      <c r="U37" s="246">
        <v>945</v>
      </c>
      <c r="V37" s="246">
        <v>945</v>
      </c>
      <c r="W37" s="246">
        <v>944.99999999999989</v>
      </c>
      <c r="X37" s="254">
        <v>4622.8999999999996</v>
      </c>
    </row>
    <row r="38" spans="2:24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2:24" ht="12.75" customHeight="1" x14ac:dyDescent="0.15">
      <c r="B39" s="184"/>
    </row>
    <row r="40" spans="2:24" ht="12.75" customHeight="1" x14ac:dyDescent="0.15">
      <c r="B40" s="227"/>
    </row>
    <row r="41" spans="2:24" x14ac:dyDescent="0.15">
      <c r="B41" s="227"/>
    </row>
    <row r="42" spans="2:24" x14ac:dyDescent="0.15">
      <c r="B42" s="22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opLeftCell="A2" zoomScale="75" zoomScaleNormal="75" workbookViewId="0"/>
  </sheetViews>
  <sheetFormatPr defaultColWidth="7.5" defaultRowHeight="12" x14ac:dyDescent="0.15"/>
  <cols>
    <col min="1" max="1" width="0.75" style="182" customWidth="1"/>
    <col min="2" max="2" width="6.125" style="182" customWidth="1"/>
    <col min="3" max="3" width="3.375" style="182" customWidth="1"/>
    <col min="4" max="4" width="5.875" style="182" customWidth="1"/>
    <col min="5" max="5" width="5.5" style="182" customWidth="1"/>
    <col min="6" max="7" width="5.875" style="182" customWidth="1"/>
    <col min="8" max="8" width="8.125" style="182" customWidth="1"/>
    <col min="9" max="9" width="5.75" style="182" customWidth="1"/>
    <col min="10" max="11" width="5.875" style="182" customWidth="1"/>
    <col min="12" max="12" width="8.125" style="182" customWidth="1"/>
    <col min="13" max="16384" width="7.5" style="182"/>
  </cols>
  <sheetData>
    <row r="2" spans="2:24" x14ac:dyDescent="0.15">
      <c r="H2" s="183"/>
    </row>
    <row r="3" spans="2:24" x14ac:dyDescent="0.15">
      <c r="B3" s="144" t="s">
        <v>151</v>
      </c>
    </row>
    <row r="4" spans="2:24" x14ac:dyDescent="0.15">
      <c r="L4" s="184" t="s">
        <v>85</v>
      </c>
      <c r="N4" s="183"/>
    </row>
    <row r="5" spans="2:24" ht="6" customHeight="1" x14ac:dyDescent="0.15">
      <c r="B5" s="185"/>
      <c r="C5" s="185"/>
      <c r="D5" s="185"/>
      <c r="E5" s="185"/>
      <c r="F5" s="185"/>
      <c r="G5" s="185"/>
      <c r="H5" s="185"/>
      <c r="N5" s="183"/>
    </row>
    <row r="6" spans="2:24" ht="13.5" x14ac:dyDescent="0.15">
      <c r="B6" s="248"/>
      <c r="C6" s="187" t="s">
        <v>86</v>
      </c>
      <c r="D6" s="188"/>
      <c r="E6" s="231" t="s">
        <v>140</v>
      </c>
      <c r="F6" s="232"/>
      <c r="G6" s="232"/>
      <c r="H6" s="233"/>
      <c r="I6" s="208" t="s">
        <v>142</v>
      </c>
      <c r="J6" s="209"/>
      <c r="K6" s="209"/>
      <c r="L6" s="210"/>
      <c r="N6" s="164"/>
      <c r="O6" s="152"/>
      <c r="P6" s="152"/>
      <c r="Q6" s="183"/>
      <c r="R6" s="183"/>
    </row>
    <row r="7" spans="2:24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N7" s="164"/>
      <c r="O7" s="164"/>
      <c r="P7" s="164"/>
      <c r="Q7" s="183"/>
      <c r="R7" s="183"/>
    </row>
    <row r="8" spans="2:24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N8" s="164"/>
      <c r="O8" s="164"/>
      <c r="P8" s="164"/>
      <c r="Q8" s="183"/>
      <c r="R8" s="183"/>
    </row>
    <row r="9" spans="2:24" ht="14.1" customHeight="1" x14ac:dyDescent="0.15">
      <c r="B9" s="186" t="s">
        <v>0</v>
      </c>
      <c r="C9" s="194">
        <v>20</v>
      </c>
      <c r="D9" s="249" t="s">
        <v>1</v>
      </c>
      <c r="E9" s="203">
        <v>735</v>
      </c>
      <c r="F9" s="204">
        <v>1155</v>
      </c>
      <c r="G9" s="183">
        <v>914</v>
      </c>
      <c r="H9" s="204">
        <v>401807</v>
      </c>
      <c r="I9" s="203">
        <v>1260</v>
      </c>
      <c r="J9" s="204">
        <v>1581</v>
      </c>
      <c r="K9" s="183">
        <v>1390</v>
      </c>
      <c r="L9" s="204">
        <v>2070816</v>
      </c>
      <c r="M9" s="203"/>
      <c r="N9" s="164"/>
      <c r="O9" s="164"/>
      <c r="P9" s="164"/>
      <c r="Q9" s="183"/>
      <c r="R9" s="183"/>
      <c r="S9" s="183"/>
      <c r="T9" s="183"/>
      <c r="U9" s="183"/>
      <c r="V9" s="183"/>
      <c r="W9" s="183"/>
      <c r="X9" s="183"/>
    </row>
    <row r="10" spans="2:24" ht="14.1" customHeight="1" x14ac:dyDescent="0.15">
      <c r="B10" s="203"/>
      <c r="C10" s="194">
        <v>21</v>
      </c>
      <c r="D10" s="183"/>
      <c r="E10" s="203">
        <v>735</v>
      </c>
      <c r="F10" s="204">
        <v>1103</v>
      </c>
      <c r="G10" s="183">
        <v>902</v>
      </c>
      <c r="H10" s="204">
        <v>398965</v>
      </c>
      <c r="I10" s="203">
        <v>1208</v>
      </c>
      <c r="J10" s="204">
        <v>1518</v>
      </c>
      <c r="K10" s="183">
        <v>1377</v>
      </c>
      <c r="L10" s="204">
        <v>2644060</v>
      </c>
      <c r="M10" s="203"/>
      <c r="N10" s="164"/>
      <c r="O10" s="164"/>
      <c r="P10" s="164"/>
      <c r="Q10" s="183"/>
      <c r="R10" s="183"/>
      <c r="S10" s="183"/>
      <c r="T10" s="183"/>
      <c r="U10" s="183"/>
      <c r="V10" s="183"/>
      <c r="W10" s="183"/>
      <c r="X10" s="183"/>
    </row>
    <row r="11" spans="2:24" ht="14.1" customHeight="1" x14ac:dyDescent="0.15">
      <c r="B11" s="203"/>
      <c r="C11" s="194">
        <v>22</v>
      </c>
      <c r="D11" s="205"/>
      <c r="E11" s="204">
        <v>630</v>
      </c>
      <c r="F11" s="204">
        <v>1050</v>
      </c>
      <c r="G11" s="204">
        <v>793</v>
      </c>
      <c r="H11" s="204">
        <v>321168</v>
      </c>
      <c r="I11" s="204">
        <v>1050</v>
      </c>
      <c r="J11" s="204">
        <v>1575</v>
      </c>
      <c r="K11" s="204">
        <v>1295</v>
      </c>
      <c r="L11" s="205">
        <v>2283385</v>
      </c>
      <c r="M11" s="20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2:24" ht="14.1" customHeight="1" x14ac:dyDescent="0.15">
      <c r="B12" s="198"/>
      <c r="C12" s="201">
        <v>23</v>
      </c>
      <c r="D12" s="207"/>
      <c r="E12" s="173">
        <v>661.5</v>
      </c>
      <c r="F12" s="173">
        <v>1102.5</v>
      </c>
      <c r="G12" s="173">
        <v>853.55168613073022</v>
      </c>
      <c r="H12" s="173">
        <v>287609.19999999995</v>
      </c>
      <c r="I12" s="173">
        <v>970.30500000000006</v>
      </c>
      <c r="J12" s="173">
        <v>1598.1000000000001</v>
      </c>
      <c r="K12" s="173">
        <v>1335.6319606981604</v>
      </c>
      <c r="L12" s="174">
        <v>2090545.3999999994</v>
      </c>
      <c r="M12" s="183"/>
      <c r="N12" s="164"/>
      <c r="O12" s="164"/>
      <c r="P12" s="164"/>
      <c r="Q12" s="164"/>
      <c r="R12" s="164"/>
      <c r="S12" s="183"/>
      <c r="T12" s="183"/>
      <c r="U12" s="183"/>
      <c r="V12" s="183"/>
      <c r="W12" s="183"/>
      <c r="X12" s="183"/>
    </row>
    <row r="13" spans="2:24" ht="14.1" customHeight="1" x14ac:dyDescent="0.15">
      <c r="B13" s="166" t="s">
        <v>152</v>
      </c>
      <c r="C13" s="158">
        <v>2</v>
      </c>
      <c r="D13" s="171" t="s">
        <v>153</v>
      </c>
      <c r="E13" s="204">
        <v>682.5</v>
      </c>
      <c r="F13" s="204">
        <v>1050</v>
      </c>
      <c r="G13" s="204">
        <v>864.34259478523734</v>
      </c>
      <c r="H13" s="204">
        <v>28310.299999999996</v>
      </c>
      <c r="I13" s="204">
        <v>1107.75</v>
      </c>
      <c r="J13" s="204">
        <v>1512</v>
      </c>
      <c r="K13" s="204">
        <v>1338.8819428104648</v>
      </c>
      <c r="L13" s="205">
        <v>154263.5</v>
      </c>
      <c r="N13" s="183"/>
      <c r="O13" s="183"/>
      <c r="P13" s="183"/>
      <c r="Q13" s="183"/>
      <c r="R13" s="183"/>
    </row>
    <row r="14" spans="2:24" ht="14.1" customHeight="1" x14ac:dyDescent="0.15">
      <c r="B14" s="166"/>
      <c r="C14" s="158">
        <v>3</v>
      </c>
      <c r="D14" s="171"/>
      <c r="E14" s="204">
        <v>682.5</v>
      </c>
      <c r="F14" s="204">
        <v>1102.5</v>
      </c>
      <c r="G14" s="204">
        <v>877.91185866604587</v>
      </c>
      <c r="H14" s="204">
        <v>27931.599999999999</v>
      </c>
      <c r="I14" s="204">
        <v>1081.5</v>
      </c>
      <c r="J14" s="205">
        <v>1551.9</v>
      </c>
      <c r="K14" s="204">
        <v>1361.7893794105235</v>
      </c>
      <c r="L14" s="205">
        <v>167154.70000000001</v>
      </c>
    </row>
    <row r="15" spans="2:24" ht="14.1" customHeight="1" x14ac:dyDescent="0.15">
      <c r="B15" s="166"/>
      <c r="C15" s="158">
        <v>4</v>
      </c>
      <c r="D15" s="171"/>
      <c r="E15" s="204">
        <v>735</v>
      </c>
      <c r="F15" s="204">
        <v>1102.5</v>
      </c>
      <c r="G15" s="204">
        <v>869.4800947599399</v>
      </c>
      <c r="H15" s="204">
        <v>29509.100000000002</v>
      </c>
      <c r="I15" s="204">
        <v>1078.2450000000001</v>
      </c>
      <c r="J15" s="204">
        <v>1540.3500000000001</v>
      </c>
      <c r="K15" s="204">
        <v>1376.7075011771637</v>
      </c>
      <c r="L15" s="205">
        <v>151109.20000000001</v>
      </c>
    </row>
    <row r="16" spans="2:24" ht="14.1" customHeight="1" x14ac:dyDescent="0.15">
      <c r="B16" s="166"/>
      <c r="C16" s="158">
        <v>5</v>
      </c>
      <c r="D16" s="171"/>
      <c r="E16" s="205">
        <v>682.5</v>
      </c>
      <c r="F16" s="204">
        <v>1102.5</v>
      </c>
      <c r="G16" s="204">
        <v>844.30812591153847</v>
      </c>
      <c r="H16" s="204">
        <v>22253.5</v>
      </c>
      <c r="I16" s="204">
        <v>1115.1000000000001</v>
      </c>
      <c r="J16" s="205">
        <v>1512</v>
      </c>
      <c r="K16" s="204">
        <v>1367.5149374842856</v>
      </c>
      <c r="L16" s="205">
        <v>217194.5</v>
      </c>
    </row>
    <row r="17" spans="2:12" ht="14.1" customHeight="1" x14ac:dyDescent="0.15">
      <c r="B17" s="166"/>
      <c r="C17" s="158">
        <v>6</v>
      </c>
      <c r="D17" s="171"/>
      <c r="E17" s="204">
        <v>682.5</v>
      </c>
      <c r="F17" s="204">
        <v>1018.5</v>
      </c>
      <c r="G17" s="204">
        <v>844.66020190624693</v>
      </c>
      <c r="H17" s="204">
        <v>17634.199999999997</v>
      </c>
      <c r="I17" s="204">
        <v>1102.8150000000001</v>
      </c>
      <c r="J17" s="205">
        <v>1512</v>
      </c>
      <c r="K17" s="204">
        <v>1366.4964247691992</v>
      </c>
      <c r="L17" s="205">
        <v>121005.8</v>
      </c>
    </row>
    <row r="18" spans="2:12" ht="14.1" customHeight="1" x14ac:dyDescent="0.15">
      <c r="B18" s="166"/>
      <c r="C18" s="158">
        <v>7</v>
      </c>
      <c r="D18" s="171"/>
      <c r="E18" s="204">
        <v>682.5</v>
      </c>
      <c r="F18" s="204">
        <v>997.5</v>
      </c>
      <c r="G18" s="204">
        <v>828.30300362177411</v>
      </c>
      <c r="H18" s="204">
        <v>24161</v>
      </c>
      <c r="I18" s="204">
        <v>1046.8500000000001</v>
      </c>
      <c r="J18" s="204">
        <v>1470</v>
      </c>
      <c r="K18" s="204">
        <v>1258.2071394403256</v>
      </c>
      <c r="L18" s="205">
        <v>155522.4</v>
      </c>
    </row>
    <row r="19" spans="2:12" ht="14.1" customHeight="1" x14ac:dyDescent="0.15">
      <c r="B19" s="166"/>
      <c r="C19" s="158">
        <v>8</v>
      </c>
      <c r="D19" s="171"/>
      <c r="E19" s="204">
        <v>682.5</v>
      </c>
      <c r="F19" s="204">
        <v>997.5</v>
      </c>
      <c r="G19" s="204">
        <v>844.15277999044156</v>
      </c>
      <c r="H19" s="204">
        <v>13803.500000000002</v>
      </c>
      <c r="I19" s="204">
        <v>1099.98</v>
      </c>
      <c r="J19" s="204">
        <v>1426.53</v>
      </c>
      <c r="K19" s="204">
        <v>1320.4350165154333</v>
      </c>
      <c r="L19" s="205">
        <v>166841.5</v>
      </c>
    </row>
    <row r="20" spans="2:12" ht="14.1" customHeight="1" x14ac:dyDescent="0.15">
      <c r="B20" s="166"/>
      <c r="C20" s="158">
        <v>9</v>
      </c>
      <c r="D20" s="171"/>
      <c r="E20" s="204">
        <v>735</v>
      </c>
      <c r="F20" s="204">
        <v>1050</v>
      </c>
      <c r="G20" s="204">
        <v>878.5719963387611</v>
      </c>
      <c r="H20" s="204">
        <v>19242.7</v>
      </c>
      <c r="I20" s="204">
        <v>1214.7450000000001</v>
      </c>
      <c r="J20" s="204">
        <v>1598.1000000000001</v>
      </c>
      <c r="K20" s="204">
        <v>1394.6944961242946</v>
      </c>
      <c r="L20" s="205">
        <v>172226</v>
      </c>
    </row>
    <row r="21" spans="2:12" ht="14.1" customHeight="1" x14ac:dyDescent="0.15">
      <c r="B21" s="166"/>
      <c r="C21" s="158">
        <v>10</v>
      </c>
      <c r="D21" s="171"/>
      <c r="E21" s="204">
        <v>735</v>
      </c>
      <c r="F21" s="204">
        <v>1050.105</v>
      </c>
      <c r="G21" s="204">
        <v>858.64730164247851</v>
      </c>
      <c r="H21" s="204">
        <v>19913.900000000001</v>
      </c>
      <c r="I21" s="204">
        <v>1190.7</v>
      </c>
      <c r="J21" s="204">
        <v>1531.95</v>
      </c>
      <c r="K21" s="204">
        <v>1337.7280703737022</v>
      </c>
      <c r="L21" s="205">
        <v>154840.70000000001</v>
      </c>
    </row>
    <row r="22" spans="2:12" ht="14.1" customHeight="1" x14ac:dyDescent="0.15">
      <c r="B22" s="166"/>
      <c r="C22" s="158">
        <v>11</v>
      </c>
      <c r="D22" s="171"/>
      <c r="E22" s="204">
        <v>735</v>
      </c>
      <c r="F22" s="204">
        <v>997.5</v>
      </c>
      <c r="G22" s="204">
        <v>822.12289261916033</v>
      </c>
      <c r="H22" s="204">
        <v>28211.300000000003</v>
      </c>
      <c r="I22" s="204">
        <v>970.30500000000006</v>
      </c>
      <c r="J22" s="204">
        <v>1431.15</v>
      </c>
      <c r="K22" s="204">
        <v>1235.5406316571227</v>
      </c>
      <c r="L22" s="205">
        <v>210586.4</v>
      </c>
    </row>
    <row r="23" spans="2:12" ht="14.1" customHeight="1" x14ac:dyDescent="0.15">
      <c r="B23" s="166"/>
      <c r="C23" s="158">
        <v>12</v>
      </c>
      <c r="D23" s="171"/>
      <c r="E23" s="204">
        <v>706.02</v>
      </c>
      <c r="F23" s="204">
        <v>892.5</v>
      </c>
      <c r="G23" s="204">
        <v>794.99147242751576</v>
      </c>
      <c r="H23" s="204">
        <v>18387.900000000001</v>
      </c>
      <c r="I23" s="204">
        <v>1024.8</v>
      </c>
      <c r="J23" s="204">
        <v>1419.6000000000001</v>
      </c>
      <c r="K23" s="204">
        <v>1247.0820396413944</v>
      </c>
      <c r="L23" s="205">
        <v>186373.5</v>
      </c>
    </row>
    <row r="24" spans="2:12" ht="14.1" customHeight="1" x14ac:dyDescent="0.15">
      <c r="B24" s="166" t="s">
        <v>155</v>
      </c>
      <c r="C24" s="158">
        <v>1</v>
      </c>
      <c r="D24" s="171" t="s">
        <v>153</v>
      </c>
      <c r="E24" s="204">
        <v>682.5</v>
      </c>
      <c r="F24" s="204">
        <v>945.10500000000002</v>
      </c>
      <c r="G24" s="205">
        <v>815.07331408214179</v>
      </c>
      <c r="H24" s="204">
        <v>26041.8</v>
      </c>
      <c r="I24" s="204">
        <v>956.55000000000007</v>
      </c>
      <c r="J24" s="204">
        <v>1443.75</v>
      </c>
      <c r="K24" s="204">
        <v>1269.5173566735332</v>
      </c>
      <c r="L24" s="205">
        <v>220149.39999999997</v>
      </c>
    </row>
    <row r="25" spans="2:12" ht="14.1" customHeight="1" x14ac:dyDescent="0.15">
      <c r="B25" s="159"/>
      <c r="C25" s="163">
        <v>2</v>
      </c>
      <c r="D25" s="172"/>
      <c r="E25" s="206">
        <v>682.5</v>
      </c>
      <c r="F25" s="206">
        <v>945</v>
      </c>
      <c r="G25" s="206">
        <v>784.23138841773687</v>
      </c>
      <c r="H25" s="206">
        <v>23794.1</v>
      </c>
      <c r="I25" s="206">
        <v>997.5</v>
      </c>
      <c r="J25" s="206">
        <v>1522.5</v>
      </c>
      <c r="K25" s="206">
        <v>1303.3016823392604</v>
      </c>
      <c r="L25" s="207">
        <v>196736.59999999998</v>
      </c>
    </row>
    <row r="26" spans="2:12" x14ac:dyDescent="0.15">
      <c r="B26" s="192" t="s">
        <v>137</v>
      </c>
      <c r="C26" s="211"/>
      <c r="D26" s="212"/>
      <c r="E26" s="203"/>
      <c r="F26" s="204"/>
      <c r="G26" s="183"/>
      <c r="H26" s="204"/>
      <c r="I26" s="203"/>
      <c r="J26" s="204"/>
      <c r="K26" s="183"/>
      <c r="L26" s="204"/>
    </row>
    <row r="27" spans="2:12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</row>
    <row r="28" spans="2:12" x14ac:dyDescent="0.15">
      <c r="B28" s="189" t="s">
        <v>124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</row>
    <row r="29" spans="2:12" x14ac:dyDescent="0.15">
      <c r="B29" s="213"/>
      <c r="C29" s="214"/>
      <c r="D29" s="215"/>
      <c r="E29" s="216"/>
      <c r="F29" s="216"/>
      <c r="G29" s="216"/>
      <c r="H29" s="250"/>
      <c r="I29" s="216"/>
      <c r="J29" s="216"/>
      <c r="K29" s="216"/>
      <c r="L29" s="250"/>
    </row>
    <row r="30" spans="2:12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</row>
    <row r="31" spans="2:12" x14ac:dyDescent="0.15">
      <c r="B31" s="213">
        <v>40946</v>
      </c>
      <c r="C31" s="214"/>
      <c r="D31" s="215">
        <v>40952</v>
      </c>
      <c r="E31" s="216">
        <v>682.5</v>
      </c>
      <c r="F31" s="216">
        <v>945</v>
      </c>
      <c r="G31" s="216">
        <v>781.02363152955911</v>
      </c>
      <c r="H31" s="250">
        <v>5826.2</v>
      </c>
      <c r="I31" s="216">
        <v>997.5</v>
      </c>
      <c r="J31" s="216">
        <v>1395.1350000000002</v>
      </c>
      <c r="K31" s="216">
        <v>1272.5340192893316</v>
      </c>
      <c r="L31" s="250">
        <v>50537.9</v>
      </c>
    </row>
    <row r="32" spans="2:12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</row>
    <row r="33" spans="2:12" x14ac:dyDescent="0.15">
      <c r="B33" s="213">
        <v>40953</v>
      </c>
      <c r="C33" s="214"/>
      <c r="D33" s="215">
        <v>40959</v>
      </c>
      <c r="E33" s="216">
        <v>682.5</v>
      </c>
      <c r="F33" s="216">
        <v>892.5</v>
      </c>
      <c r="G33" s="216">
        <v>786.85243600968215</v>
      </c>
      <c r="H33" s="250">
        <v>6282.8</v>
      </c>
      <c r="I33" s="216">
        <v>1029</v>
      </c>
      <c r="J33" s="216">
        <v>1410.78</v>
      </c>
      <c r="K33" s="216">
        <v>1290.7251661710018</v>
      </c>
      <c r="L33" s="250">
        <v>48895.4</v>
      </c>
    </row>
    <row r="34" spans="2:12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</row>
    <row r="35" spans="2:12" ht="12" customHeight="1" x14ac:dyDescent="0.15">
      <c r="B35" s="213">
        <v>40960</v>
      </c>
      <c r="C35" s="214"/>
      <c r="D35" s="215">
        <v>40966</v>
      </c>
      <c r="E35" s="251">
        <v>682.5</v>
      </c>
      <c r="F35" s="250">
        <v>892.5</v>
      </c>
      <c r="G35" s="211">
        <v>778.83012462589897</v>
      </c>
      <c r="H35" s="250">
        <v>6492.6</v>
      </c>
      <c r="I35" s="251">
        <v>1050</v>
      </c>
      <c r="J35" s="250">
        <v>1443.75</v>
      </c>
      <c r="K35" s="211">
        <v>1320.5476379406521</v>
      </c>
      <c r="L35" s="250">
        <v>49915.199999999997</v>
      </c>
    </row>
    <row r="36" spans="2:12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</row>
    <row r="37" spans="2:12" ht="12" customHeight="1" x14ac:dyDescent="0.15">
      <c r="B37" s="224">
        <v>40967</v>
      </c>
      <c r="C37" s="225"/>
      <c r="D37" s="226">
        <v>40973</v>
      </c>
      <c r="E37" s="246">
        <v>682.5</v>
      </c>
      <c r="F37" s="246">
        <v>898.06499999999994</v>
      </c>
      <c r="G37" s="246">
        <v>796.41932091346143</v>
      </c>
      <c r="H37" s="254">
        <v>5192.5</v>
      </c>
      <c r="I37" s="246">
        <v>1076.25</v>
      </c>
      <c r="J37" s="246">
        <v>1522.5</v>
      </c>
      <c r="K37" s="246">
        <v>1312.9150642926118</v>
      </c>
      <c r="L37" s="254">
        <v>47388.1</v>
      </c>
    </row>
    <row r="38" spans="2:12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</row>
    <row r="39" spans="2:12" ht="12.75" customHeight="1" x14ac:dyDescent="0.15">
      <c r="B39" s="184"/>
    </row>
    <row r="40" spans="2:12" ht="12.75" customHeight="1" x14ac:dyDescent="0.15">
      <c r="B40" s="227"/>
    </row>
    <row r="41" spans="2:12" x14ac:dyDescent="0.15">
      <c r="B41" s="227"/>
    </row>
    <row r="42" spans="2:12" x14ac:dyDescent="0.15">
      <c r="B42" s="22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3" spans="2:33" x14ac:dyDescent="0.15">
      <c r="B3" s="144" t="s">
        <v>151</v>
      </c>
      <c r="Z3" s="143"/>
    </row>
    <row r="4" spans="2:33" ht="11.25" customHeight="1" x14ac:dyDescent="0.15">
      <c r="X4" s="145" t="s">
        <v>143</v>
      </c>
      <c r="Z4" s="143"/>
    </row>
    <row r="5" spans="2:33" ht="6" customHeight="1" x14ac:dyDescent="0.15">
      <c r="B5" s="160"/>
      <c r="C5" s="160"/>
      <c r="D5" s="160"/>
      <c r="E5" s="160"/>
      <c r="F5" s="143"/>
      <c r="I5" s="160"/>
      <c r="J5" s="143"/>
      <c r="Q5" s="160"/>
      <c r="R5" s="160"/>
      <c r="S5" s="160"/>
      <c r="T5" s="160"/>
      <c r="U5" s="160"/>
      <c r="V5" s="160"/>
      <c r="W5" s="160"/>
      <c r="X5" s="160"/>
      <c r="Z5" s="143"/>
    </row>
    <row r="6" spans="2:33" ht="13.5" customHeight="1" x14ac:dyDescent="0.15">
      <c r="B6" s="186"/>
      <c r="C6" s="187" t="s">
        <v>86</v>
      </c>
      <c r="D6" s="188"/>
      <c r="E6" s="727" t="s">
        <v>90</v>
      </c>
      <c r="F6" s="728"/>
      <c r="G6" s="728"/>
      <c r="H6" s="729"/>
      <c r="I6" s="727" t="s">
        <v>102</v>
      </c>
      <c r="J6" s="728"/>
      <c r="K6" s="728"/>
      <c r="L6" s="729"/>
      <c r="M6" s="727" t="s">
        <v>114</v>
      </c>
      <c r="N6" s="728"/>
      <c r="O6" s="728"/>
      <c r="P6" s="729"/>
      <c r="Q6" s="727" t="s">
        <v>156</v>
      </c>
      <c r="R6" s="728"/>
      <c r="S6" s="728"/>
      <c r="T6" s="729"/>
      <c r="U6" s="727" t="s">
        <v>157</v>
      </c>
      <c r="V6" s="728"/>
      <c r="W6" s="728"/>
      <c r="X6" s="729"/>
      <c r="Z6" s="164"/>
      <c r="AA6" s="152"/>
      <c r="AB6" s="152"/>
      <c r="AC6" s="152"/>
      <c r="AD6" s="152"/>
      <c r="AE6" s="152"/>
      <c r="AF6" s="152"/>
      <c r="AG6" s="152"/>
    </row>
    <row r="7" spans="2:33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64"/>
      <c r="AG7" s="164"/>
    </row>
    <row r="8" spans="2:33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64"/>
      <c r="AG8" s="164"/>
    </row>
    <row r="9" spans="2:33" s="182" customFormat="1" ht="14.1" customHeight="1" x14ac:dyDescent="0.15">
      <c r="B9" s="186" t="s">
        <v>0</v>
      </c>
      <c r="C9" s="194">
        <v>20</v>
      </c>
      <c r="D9" s="249" t="s">
        <v>1</v>
      </c>
      <c r="E9" s="203">
        <v>1050</v>
      </c>
      <c r="F9" s="204">
        <v>1775</v>
      </c>
      <c r="G9" s="183">
        <v>1372</v>
      </c>
      <c r="H9" s="204">
        <v>19736</v>
      </c>
      <c r="I9" s="203">
        <v>2516</v>
      </c>
      <c r="J9" s="204">
        <v>3255</v>
      </c>
      <c r="K9" s="183">
        <v>2791</v>
      </c>
      <c r="L9" s="204">
        <v>61367</v>
      </c>
      <c r="M9" s="203">
        <v>945</v>
      </c>
      <c r="N9" s="204">
        <v>1523</v>
      </c>
      <c r="O9" s="183">
        <v>1287</v>
      </c>
      <c r="P9" s="204">
        <v>218894</v>
      </c>
      <c r="Q9" s="203">
        <v>1399</v>
      </c>
      <c r="R9" s="204">
        <v>2363</v>
      </c>
      <c r="S9" s="183">
        <v>2020</v>
      </c>
      <c r="T9" s="204">
        <v>139200</v>
      </c>
      <c r="U9" s="203">
        <v>840</v>
      </c>
      <c r="V9" s="204">
        <v>1313</v>
      </c>
      <c r="W9" s="183">
        <v>1099</v>
      </c>
      <c r="X9" s="204">
        <v>103240</v>
      </c>
      <c r="Z9" s="164"/>
      <c r="AA9" s="164"/>
      <c r="AB9" s="164"/>
      <c r="AC9" s="164"/>
      <c r="AD9" s="164"/>
      <c r="AE9" s="164"/>
      <c r="AF9" s="164"/>
      <c r="AG9" s="164"/>
    </row>
    <row r="10" spans="2:33" s="182" customFormat="1" ht="14.1" customHeight="1" x14ac:dyDescent="0.15">
      <c r="B10" s="203"/>
      <c r="C10" s="194">
        <v>21</v>
      </c>
      <c r="D10" s="183"/>
      <c r="E10" s="203">
        <v>1155</v>
      </c>
      <c r="F10" s="204">
        <v>1365</v>
      </c>
      <c r="G10" s="183">
        <v>1339</v>
      </c>
      <c r="H10" s="204">
        <v>14803</v>
      </c>
      <c r="I10" s="203">
        <v>2310</v>
      </c>
      <c r="J10" s="204">
        <v>3255</v>
      </c>
      <c r="K10" s="183">
        <v>2608</v>
      </c>
      <c r="L10" s="204">
        <v>83037</v>
      </c>
      <c r="M10" s="203">
        <v>1029</v>
      </c>
      <c r="N10" s="204">
        <v>1418</v>
      </c>
      <c r="O10" s="183">
        <v>1225</v>
      </c>
      <c r="P10" s="204">
        <v>242130</v>
      </c>
      <c r="Q10" s="203">
        <v>1575</v>
      </c>
      <c r="R10" s="204">
        <v>2520</v>
      </c>
      <c r="S10" s="183">
        <v>2069</v>
      </c>
      <c r="T10" s="204">
        <v>163722</v>
      </c>
      <c r="U10" s="203">
        <v>788</v>
      </c>
      <c r="V10" s="204">
        <v>1260</v>
      </c>
      <c r="W10" s="183">
        <v>1041</v>
      </c>
      <c r="X10" s="204">
        <v>167961</v>
      </c>
      <c r="Z10" s="164"/>
      <c r="AA10" s="164"/>
      <c r="AB10" s="164"/>
      <c r="AC10" s="164"/>
      <c r="AD10" s="164"/>
      <c r="AE10" s="164"/>
      <c r="AF10" s="164"/>
      <c r="AG10" s="164"/>
    </row>
    <row r="11" spans="2:33" s="182" customFormat="1" ht="14.1" customHeight="1" x14ac:dyDescent="0.15">
      <c r="B11" s="203"/>
      <c r="C11" s="194">
        <v>22</v>
      </c>
      <c r="D11" s="205"/>
      <c r="E11" s="241">
        <v>1417.5</v>
      </c>
      <c r="F11" s="241">
        <v>1417.5</v>
      </c>
      <c r="G11" s="241">
        <v>1417.5</v>
      </c>
      <c r="H11" s="204">
        <v>7548</v>
      </c>
      <c r="I11" s="204">
        <v>2415</v>
      </c>
      <c r="J11" s="204">
        <v>3003</v>
      </c>
      <c r="K11" s="204">
        <v>2637</v>
      </c>
      <c r="L11" s="204">
        <v>58198</v>
      </c>
      <c r="M11" s="204">
        <v>924</v>
      </c>
      <c r="N11" s="204">
        <v>1313</v>
      </c>
      <c r="O11" s="204">
        <v>1103</v>
      </c>
      <c r="P11" s="204">
        <v>161857</v>
      </c>
      <c r="Q11" s="204">
        <v>1523</v>
      </c>
      <c r="R11" s="204">
        <v>2205</v>
      </c>
      <c r="S11" s="204">
        <v>1864</v>
      </c>
      <c r="T11" s="204">
        <v>128394</v>
      </c>
      <c r="U11" s="204">
        <v>714</v>
      </c>
      <c r="V11" s="204">
        <v>1260</v>
      </c>
      <c r="W11" s="204">
        <v>1015</v>
      </c>
      <c r="X11" s="205">
        <v>99678</v>
      </c>
      <c r="Z11" s="183"/>
      <c r="AA11" s="183"/>
      <c r="AB11" s="183"/>
      <c r="AC11" s="183"/>
      <c r="AD11" s="183"/>
      <c r="AE11" s="183"/>
    </row>
    <row r="12" spans="2:33" s="182" customFormat="1" ht="14.1" customHeight="1" x14ac:dyDescent="0.15">
      <c r="B12" s="198"/>
      <c r="C12" s="201">
        <v>23</v>
      </c>
      <c r="D12" s="207"/>
      <c r="E12" s="173">
        <v>1417.5</v>
      </c>
      <c r="F12" s="173">
        <v>1772.4</v>
      </c>
      <c r="G12" s="173">
        <v>1548.9994370637244</v>
      </c>
      <c r="H12" s="173">
        <v>7279.6</v>
      </c>
      <c r="I12" s="173">
        <v>2100</v>
      </c>
      <c r="J12" s="173">
        <v>3307.5</v>
      </c>
      <c r="K12" s="173">
        <v>2612.5615134968066</v>
      </c>
      <c r="L12" s="173">
        <v>35295.699999999997</v>
      </c>
      <c r="M12" s="173">
        <v>924</v>
      </c>
      <c r="N12" s="173">
        <v>1365</v>
      </c>
      <c r="O12" s="173">
        <v>1121.7995329385187</v>
      </c>
      <c r="P12" s="173">
        <v>96730.3</v>
      </c>
      <c r="Q12" s="173">
        <v>945</v>
      </c>
      <c r="R12" s="173">
        <v>2100</v>
      </c>
      <c r="S12" s="173">
        <v>1684.816654278002</v>
      </c>
      <c r="T12" s="173">
        <v>86099.699999999983</v>
      </c>
      <c r="U12" s="173">
        <v>787.5</v>
      </c>
      <c r="V12" s="173">
        <v>1260</v>
      </c>
      <c r="W12" s="173">
        <v>961.20934456639372</v>
      </c>
      <c r="X12" s="174">
        <v>62141.200000000004</v>
      </c>
      <c r="Z12" s="164"/>
      <c r="AA12" s="164"/>
      <c r="AB12" s="164"/>
      <c r="AC12" s="164"/>
      <c r="AD12" s="164"/>
      <c r="AE12" s="183"/>
    </row>
    <row r="13" spans="2:33" s="182" customFormat="1" ht="14.1" customHeight="1" x14ac:dyDescent="0.15">
      <c r="B13" s="166" t="s">
        <v>152</v>
      </c>
      <c r="C13" s="158">
        <v>2</v>
      </c>
      <c r="D13" s="171" t="s">
        <v>158</v>
      </c>
      <c r="E13" s="241">
        <v>1417.5</v>
      </c>
      <c r="F13" s="241">
        <v>1417.5</v>
      </c>
      <c r="G13" s="241">
        <v>1417.5</v>
      </c>
      <c r="H13" s="241">
        <v>950.1</v>
      </c>
      <c r="I13" s="250">
        <v>2625</v>
      </c>
      <c r="J13" s="250">
        <v>2940</v>
      </c>
      <c r="K13" s="250">
        <v>2688.7684762160702</v>
      </c>
      <c r="L13" s="204">
        <v>1381.3</v>
      </c>
      <c r="M13" s="250">
        <v>997.5</v>
      </c>
      <c r="N13" s="250">
        <v>1299.9000000000001</v>
      </c>
      <c r="O13" s="250">
        <v>1133.4817531435178</v>
      </c>
      <c r="P13" s="204">
        <v>6083.7</v>
      </c>
      <c r="Q13" s="204">
        <v>1522.5</v>
      </c>
      <c r="R13" s="204">
        <v>1837.5</v>
      </c>
      <c r="S13" s="204">
        <v>1681.9128257297127</v>
      </c>
      <c r="T13" s="204">
        <v>5430.2</v>
      </c>
      <c r="U13" s="204">
        <v>892.5</v>
      </c>
      <c r="V13" s="204">
        <v>997.5</v>
      </c>
      <c r="W13" s="204">
        <v>963.83566848729527</v>
      </c>
      <c r="X13" s="205">
        <v>4937.3999999999996</v>
      </c>
      <c r="Z13" s="152"/>
      <c r="AA13" s="164"/>
      <c r="AB13" s="164"/>
      <c r="AC13" s="164"/>
      <c r="AD13" s="164"/>
      <c r="AE13" s="183"/>
    </row>
    <row r="14" spans="2:33" s="182" customFormat="1" ht="14.1" customHeight="1" x14ac:dyDescent="0.15">
      <c r="B14" s="166"/>
      <c r="C14" s="158">
        <v>3</v>
      </c>
      <c r="D14" s="171"/>
      <c r="E14" s="241">
        <v>0</v>
      </c>
      <c r="F14" s="241">
        <v>0</v>
      </c>
      <c r="G14" s="241">
        <v>0</v>
      </c>
      <c r="H14" s="241">
        <v>447.7</v>
      </c>
      <c r="I14" s="250">
        <v>2625</v>
      </c>
      <c r="J14" s="250">
        <v>2992.5</v>
      </c>
      <c r="K14" s="250">
        <v>2650.0080237097009</v>
      </c>
      <c r="L14" s="204">
        <v>4074.7</v>
      </c>
      <c r="M14" s="250">
        <v>1050</v>
      </c>
      <c r="N14" s="250">
        <v>1299.9000000000001</v>
      </c>
      <c r="O14" s="250">
        <v>1157.2646807210513</v>
      </c>
      <c r="P14" s="204">
        <v>12782.5</v>
      </c>
      <c r="Q14" s="204">
        <v>1470</v>
      </c>
      <c r="R14" s="204">
        <v>1785</v>
      </c>
      <c r="S14" s="204">
        <v>1694.2620827426219</v>
      </c>
      <c r="T14" s="204">
        <v>8700.5</v>
      </c>
      <c r="U14" s="204">
        <v>892.5</v>
      </c>
      <c r="V14" s="204">
        <v>1050</v>
      </c>
      <c r="W14" s="204">
        <v>1000.6752577319589</v>
      </c>
      <c r="X14" s="205">
        <v>6344.9</v>
      </c>
      <c r="Z14" s="152"/>
      <c r="AA14" s="164"/>
      <c r="AB14" s="164"/>
      <c r="AC14" s="164"/>
      <c r="AD14" s="164"/>
      <c r="AE14" s="183"/>
    </row>
    <row r="15" spans="2:33" s="182" customFormat="1" ht="14.1" customHeight="1" x14ac:dyDescent="0.15">
      <c r="B15" s="166"/>
      <c r="C15" s="158">
        <v>4</v>
      </c>
      <c r="D15" s="171"/>
      <c r="E15" s="241">
        <v>0</v>
      </c>
      <c r="F15" s="241">
        <v>0</v>
      </c>
      <c r="G15" s="241">
        <v>0</v>
      </c>
      <c r="H15" s="241">
        <v>426</v>
      </c>
      <c r="I15" s="250">
        <v>2572.5</v>
      </c>
      <c r="J15" s="250">
        <v>2940</v>
      </c>
      <c r="K15" s="250">
        <v>2641.9486479781694</v>
      </c>
      <c r="L15" s="204">
        <v>2336.1999999999998</v>
      </c>
      <c r="M15" s="250">
        <v>997.5</v>
      </c>
      <c r="N15" s="250">
        <v>1365</v>
      </c>
      <c r="O15" s="250">
        <v>1133.9457423580784</v>
      </c>
      <c r="P15" s="204">
        <v>9948</v>
      </c>
      <c r="Q15" s="204">
        <v>1443.75</v>
      </c>
      <c r="R15" s="204">
        <v>1785</v>
      </c>
      <c r="S15" s="204">
        <v>1641.1427409516064</v>
      </c>
      <c r="T15" s="204">
        <v>9590.4</v>
      </c>
      <c r="U15" s="204">
        <v>840</v>
      </c>
      <c r="V15" s="204">
        <v>1071</v>
      </c>
      <c r="W15" s="204">
        <v>953.10989611809748</v>
      </c>
      <c r="X15" s="205">
        <v>6719</v>
      </c>
      <c r="Z15" s="183"/>
      <c r="AA15" s="183"/>
      <c r="AB15" s="183"/>
      <c r="AC15" s="183"/>
      <c r="AD15" s="183"/>
      <c r="AE15" s="183"/>
    </row>
    <row r="16" spans="2:33" s="182" customFormat="1" ht="14.1" customHeight="1" x14ac:dyDescent="0.15">
      <c r="B16" s="166"/>
      <c r="C16" s="158">
        <v>5</v>
      </c>
      <c r="D16" s="171"/>
      <c r="E16" s="241">
        <v>0</v>
      </c>
      <c r="F16" s="241">
        <v>0</v>
      </c>
      <c r="G16" s="241">
        <v>0</v>
      </c>
      <c r="H16" s="241">
        <v>701.1</v>
      </c>
      <c r="I16" s="250">
        <v>2572.5</v>
      </c>
      <c r="J16" s="250">
        <v>2917.9500000000003</v>
      </c>
      <c r="K16" s="250">
        <v>2656.6045442941022</v>
      </c>
      <c r="L16" s="204">
        <v>1770.5</v>
      </c>
      <c r="M16" s="250">
        <v>997.5</v>
      </c>
      <c r="N16" s="250">
        <v>1365</v>
      </c>
      <c r="O16" s="250">
        <v>1113.1705353580394</v>
      </c>
      <c r="P16" s="204">
        <v>7134.3</v>
      </c>
      <c r="Q16" s="204">
        <v>1533</v>
      </c>
      <c r="R16" s="204">
        <v>1995</v>
      </c>
      <c r="S16" s="204">
        <v>1758.9984761563294</v>
      </c>
      <c r="T16" s="204">
        <v>9037.4</v>
      </c>
      <c r="U16" s="204">
        <v>892.5</v>
      </c>
      <c r="V16" s="204">
        <v>1155</v>
      </c>
      <c r="W16" s="204">
        <v>946.61909448818903</v>
      </c>
      <c r="X16" s="205">
        <v>5238.3</v>
      </c>
      <c r="Z16" s="183"/>
      <c r="AA16" s="183"/>
      <c r="AB16" s="183"/>
      <c r="AC16" s="183"/>
      <c r="AD16" s="183"/>
      <c r="AE16" s="183"/>
    </row>
    <row r="17" spans="2:30" s="182" customFormat="1" ht="14.1" customHeight="1" x14ac:dyDescent="0.15">
      <c r="B17" s="166"/>
      <c r="C17" s="158">
        <v>6</v>
      </c>
      <c r="D17" s="171"/>
      <c r="E17" s="241">
        <v>0</v>
      </c>
      <c r="F17" s="241">
        <v>0</v>
      </c>
      <c r="G17" s="241">
        <v>0</v>
      </c>
      <c r="H17" s="241">
        <v>509.2</v>
      </c>
      <c r="I17" s="250">
        <v>2625</v>
      </c>
      <c r="J17" s="250">
        <v>3307.5</v>
      </c>
      <c r="K17" s="250">
        <v>2699.1944869246049</v>
      </c>
      <c r="L17" s="204">
        <v>4233.7</v>
      </c>
      <c r="M17" s="250">
        <v>945</v>
      </c>
      <c r="N17" s="250">
        <v>1365</v>
      </c>
      <c r="O17" s="250">
        <v>1141.1552424887941</v>
      </c>
      <c r="P17" s="204">
        <v>8846</v>
      </c>
      <c r="Q17" s="204">
        <v>1533</v>
      </c>
      <c r="R17" s="204">
        <v>1995</v>
      </c>
      <c r="S17" s="204">
        <v>1804.2748772292578</v>
      </c>
      <c r="T17" s="204">
        <v>6104.5</v>
      </c>
      <c r="U17" s="204">
        <v>840</v>
      </c>
      <c r="V17" s="204">
        <v>1155</v>
      </c>
      <c r="W17" s="204">
        <v>996.95230263157896</v>
      </c>
      <c r="X17" s="205">
        <v>7940</v>
      </c>
    </row>
    <row r="18" spans="2:30" s="182" customFormat="1" ht="14.1" customHeight="1" x14ac:dyDescent="0.15">
      <c r="B18" s="166"/>
      <c r="C18" s="158">
        <v>7</v>
      </c>
      <c r="D18" s="171"/>
      <c r="E18" s="241">
        <v>0</v>
      </c>
      <c r="F18" s="241">
        <v>0</v>
      </c>
      <c r="G18" s="241">
        <v>0</v>
      </c>
      <c r="H18" s="255">
        <v>432.6</v>
      </c>
      <c r="I18" s="250">
        <v>2520</v>
      </c>
      <c r="J18" s="250">
        <v>2992.5</v>
      </c>
      <c r="K18" s="250">
        <v>2622.8578634682203</v>
      </c>
      <c r="L18" s="204">
        <v>1528.5</v>
      </c>
      <c r="M18" s="250">
        <v>945</v>
      </c>
      <c r="N18" s="250">
        <v>1365</v>
      </c>
      <c r="O18" s="250">
        <v>1131.3037140575079</v>
      </c>
      <c r="P18" s="204">
        <v>8531.2000000000007</v>
      </c>
      <c r="Q18" s="204">
        <v>1470</v>
      </c>
      <c r="R18" s="204">
        <v>2100</v>
      </c>
      <c r="S18" s="204">
        <v>1877.0297944851802</v>
      </c>
      <c r="T18" s="204">
        <v>7253.2</v>
      </c>
      <c r="U18" s="204">
        <v>787.5</v>
      </c>
      <c r="V18" s="204">
        <v>1123.5</v>
      </c>
      <c r="W18" s="204">
        <v>981.87757527733754</v>
      </c>
      <c r="X18" s="205">
        <v>6895</v>
      </c>
    </row>
    <row r="19" spans="2:30" s="182" customFormat="1" ht="14.1" customHeight="1" x14ac:dyDescent="0.15">
      <c r="B19" s="166"/>
      <c r="C19" s="158">
        <v>8</v>
      </c>
      <c r="D19" s="171"/>
      <c r="E19" s="241">
        <v>0</v>
      </c>
      <c r="F19" s="241">
        <v>0</v>
      </c>
      <c r="G19" s="241">
        <v>0</v>
      </c>
      <c r="H19" s="255">
        <v>794.1</v>
      </c>
      <c r="I19" s="250">
        <v>2415</v>
      </c>
      <c r="J19" s="250">
        <v>2730</v>
      </c>
      <c r="K19" s="250">
        <v>2591.3639920093219</v>
      </c>
      <c r="L19" s="204">
        <v>1021.1</v>
      </c>
      <c r="M19" s="250">
        <v>945</v>
      </c>
      <c r="N19" s="250">
        <v>1365</v>
      </c>
      <c r="O19" s="250">
        <v>1134.8651344319164</v>
      </c>
      <c r="P19" s="204">
        <v>7983.8</v>
      </c>
      <c r="Q19" s="204">
        <v>1522.5</v>
      </c>
      <c r="R19" s="204">
        <v>2100</v>
      </c>
      <c r="S19" s="204">
        <v>1897.5881836280598</v>
      </c>
      <c r="T19" s="204">
        <v>5959.4</v>
      </c>
      <c r="U19" s="204">
        <v>787.5</v>
      </c>
      <c r="V19" s="204">
        <v>1123.5</v>
      </c>
      <c r="W19" s="204">
        <v>985.61265646731567</v>
      </c>
      <c r="X19" s="205">
        <v>3250.7</v>
      </c>
    </row>
    <row r="20" spans="2:30" s="182" customFormat="1" ht="14.1" customHeight="1" x14ac:dyDescent="0.15">
      <c r="B20" s="166"/>
      <c r="C20" s="158">
        <v>9</v>
      </c>
      <c r="D20" s="171"/>
      <c r="E20" s="241">
        <v>0</v>
      </c>
      <c r="F20" s="241">
        <v>0</v>
      </c>
      <c r="G20" s="241">
        <v>0</v>
      </c>
      <c r="H20" s="241">
        <v>1333.2</v>
      </c>
      <c r="I20" s="256">
        <v>0</v>
      </c>
      <c r="J20" s="256">
        <v>0</v>
      </c>
      <c r="K20" s="256">
        <v>0</v>
      </c>
      <c r="L20" s="204">
        <v>1679.5</v>
      </c>
      <c r="M20" s="250">
        <v>945</v>
      </c>
      <c r="N20" s="250">
        <v>1365</v>
      </c>
      <c r="O20" s="250">
        <v>1162.209714950553</v>
      </c>
      <c r="P20" s="204">
        <v>3156.1</v>
      </c>
      <c r="Q20" s="204">
        <v>1522.5</v>
      </c>
      <c r="R20" s="204">
        <v>2100</v>
      </c>
      <c r="S20" s="204">
        <v>1904.3901273885356</v>
      </c>
      <c r="T20" s="204">
        <v>3393.8</v>
      </c>
      <c r="U20" s="204">
        <v>787.5</v>
      </c>
      <c r="V20" s="204">
        <v>1155</v>
      </c>
      <c r="W20" s="204">
        <v>1010.4549247382203</v>
      </c>
      <c r="X20" s="205">
        <v>3001.4</v>
      </c>
    </row>
    <row r="21" spans="2:30" s="182" customFormat="1" ht="14.1" customHeight="1" x14ac:dyDescent="0.15">
      <c r="B21" s="166"/>
      <c r="C21" s="158">
        <v>10</v>
      </c>
      <c r="D21" s="171"/>
      <c r="E21" s="241">
        <v>1501.5</v>
      </c>
      <c r="F21" s="241">
        <v>1772.4</v>
      </c>
      <c r="G21" s="241">
        <v>1570.5127899045017</v>
      </c>
      <c r="H21" s="241">
        <v>670.7</v>
      </c>
      <c r="I21" s="250">
        <v>2730</v>
      </c>
      <c r="J21" s="250">
        <v>2730</v>
      </c>
      <c r="K21" s="250">
        <v>2730</v>
      </c>
      <c r="L21" s="204">
        <v>4837.8999999999996</v>
      </c>
      <c r="M21" s="250">
        <v>945</v>
      </c>
      <c r="N21" s="250">
        <v>1365</v>
      </c>
      <c r="O21" s="250">
        <v>1137.4003611356568</v>
      </c>
      <c r="P21" s="204">
        <v>10523.2</v>
      </c>
      <c r="Q21" s="204">
        <v>1260</v>
      </c>
      <c r="R21" s="204">
        <v>2100</v>
      </c>
      <c r="S21" s="204">
        <v>1790.610518662143</v>
      </c>
      <c r="T21" s="204">
        <v>3830.4</v>
      </c>
      <c r="U21" s="204">
        <v>787.5</v>
      </c>
      <c r="V21" s="204">
        <v>1260</v>
      </c>
      <c r="W21" s="204">
        <v>985.2699957680918</v>
      </c>
      <c r="X21" s="205">
        <v>2686.8</v>
      </c>
    </row>
    <row r="22" spans="2:30" s="182" customFormat="1" ht="14.1" customHeight="1" x14ac:dyDescent="0.15">
      <c r="B22" s="166"/>
      <c r="C22" s="158">
        <v>11</v>
      </c>
      <c r="D22" s="171"/>
      <c r="E22" s="241">
        <v>1512</v>
      </c>
      <c r="F22" s="241">
        <v>1686.3000000000002</v>
      </c>
      <c r="G22" s="241">
        <v>1527.0995951417003</v>
      </c>
      <c r="H22" s="241">
        <v>778</v>
      </c>
      <c r="I22" s="250">
        <v>2992.5</v>
      </c>
      <c r="J22" s="250">
        <v>2992.5</v>
      </c>
      <c r="K22" s="250">
        <v>2992.5000000000005</v>
      </c>
      <c r="L22" s="204">
        <v>3300.2</v>
      </c>
      <c r="M22" s="250">
        <v>924</v>
      </c>
      <c r="N22" s="250">
        <v>1365</v>
      </c>
      <c r="O22" s="250">
        <v>1148.0373942000836</v>
      </c>
      <c r="P22" s="204">
        <v>6927</v>
      </c>
      <c r="Q22" s="204">
        <v>1050</v>
      </c>
      <c r="R22" s="204">
        <v>1890</v>
      </c>
      <c r="S22" s="204">
        <v>1510.5400725809973</v>
      </c>
      <c r="T22" s="204">
        <v>5660.7</v>
      </c>
      <c r="U22" s="204">
        <v>840</v>
      </c>
      <c r="V22" s="204">
        <v>1102.5</v>
      </c>
      <c r="W22" s="204">
        <v>955.45661808894249</v>
      </c>
      <c r="X22" s="205">
        <v>4830.8</v>
      </c>
    </row>
    <row r="23" spans="2:30" s="182" customFormat="1" ht="14.1" customHeight="1" x14ac:dyDescent="0.15">
      <c r="B23" s="166"/>
      <c r="C23" s="158">
        <v>12</v>
      </c>
      <c r="D23" s="171"/>
      <c r="E23" s="241">
        <v>0</v>
      </c>
      <c r="F23" s="241">
        <v>0</v>
      </c>
      <c r="G23" s="241">
        <v>0</v>
      </c>
      <c r="H23" s="241">
        <v>100.2</v>
      </c>
      <c r="I23" s="250">
        <v>2100</v>
      </c>
      <c r="J23" s="250">
        <v>2992.5</v>
      </c>
      <c r="K23" s="250">
        <v>2373.0843508997432</v>
      </c>
      <c r="L23" s="204">
        <v>2315.1</v>
      </c>
      <c r="M23" s="250">
        <v>924</v>
      </c>
      <c r="N23" s="250">
        <v>1291.5</v>
      </c>
      <c r="O23" s="250">
        <v>1038.1436100401941</v>
      </c>
      <c r="P23" s="204">
        <v>8702.7000000000007</v>
      </c>
      <c r="Q23" s="204">
        <v>945</v>
      </c>
      <c r="R23" s="204">
        <v>1732.5</v>
      </c>
      <c r="S23" s="204">
        <v>1554.5980444280074</v>
      </c>
      <c r="T23" s="204">
        <v>9556.7000000000007</v>
      </c>
      <c r="U23" s="204">
        <v>787.5</v>
      </c>
      <c r="V23" s="204">
        <v>1102.5</v>
      </c>
      <c r="W23" s="204">
        <v>916.45147288616261</v>
      </c>
      <c r="X23" s="205">
        <v>6293</v>
      </c>
      <c r="Z23" s="183"/>
      <c r="AA23" s="183"/>
      <c r="AB23" s="183"/>
      <c r="AC23" s="183"/>
      <c r="AD23" s="183"/>
    </row>
    <row r="24" spans="2:30" s="182" customFormat="1" ht="14.1" customHeight="1" x14ac:dyDescent="0.15">
      <c r="B24" s="166"/>
      <c r="C24" s="158">
        <v>1</v>
      </c>
      <c r="D24" s="171"/>
      <c r="E24" s="241">
        <v>0</v>
      </c>
      <c r="F24" s="241">
        <v>0</v>
      </c>
      <c r="G24" s="241">
        <v>0</v>
      </c>
      <c r="H24" s="241">
        <v>423.4</v>
      </c>
      <c r="I24" s="241">
        <v>0</v>
      </c>
      <c r="J24" s="241">
        <v>0</v>
      </c>
      <c r="K24" s="241">
        <v>0</v>
      </c>
      <c r="L24" s="204">
        <v>913.9</v>
      </c>
      <c r="M24" s="250">
        <v>945</v>
      </c>
      <c r="N24" s="250">
        <v>1365</v>
      </c>
      <c r="O24" s="250">
        <v>1156.9559695173584</v>
      </c>
      <c r="P24" s="204">
        <v>11567.6</v>
      </c>
      <c r="Q24" s="204">
        <v>1260</v>
      </c>
      <c r="R24" s="204">
        <v>2047.5</v>
      </c>
      <c r="S24" s="204">
        <v>1679.9142515993988</v>
      </c>
      <c r="T24" s="204">
        <v>7239.1</v>
      </c>
      <c r="U24" s="204">
        <v>840</v>
      </c>
      <c r="V24" s="204">
        <v>1155</v>
      </c>
      <c r="W24" s="204">
        <v>1049.6336574864524</v>
      </c>
      <c r="X24" s="205">
        <v>5798.7</v>
      </c>
      <c r="Z24" s="183"/>
      <c r="AA24" s="183"/>
      <c r="AB24" s="183"/>
      <c r="AC24" s="183"/>
      <c r="AD24" s="183"/>
    </row>
    <row r="25" spans="2:30" s="182" customFormat="1" ht="14.1" customHeight="1" x14ac:dyDescent="0.15">
      <c r="B25" s="159" t="s">
        <v>154</v>
      </c>
      <c r="C25" s="163">
        <v>2</v>
      </c>
      <c r="D25" s="172" t="s">
        <v>158</v>
      </c>
      <c r="E25" s="257">
        <v>0</v>
      </c>
      <c r="F25" s="257">
        <v>0</v>
      </c>
      <c r="G25" s="257">
        <v>0</v>
      </c>
      <c r="H25" s="257">
        <v>316.3</v>
      </c>
      <c r="I25" s="257">
        <v>1890</v>
      </c>
      <c r="J25" s="257">
        <v>2625</v>
      </c>
      <c r="K25" s="257">
        <v>2335.9444444444443</v>
      </c>
      <c r="L25" s="206">
        <v>949.3</v>
      </c>
      <c r="M25" s="254">
        <v>997.5</v>
      </c>
      <c r="N25" s="254">
        <v>1155</v>
      </c>
      <c r="O25" s="254">
        <v>1116.8114296351453</v>
      </c>
      <c r="P25" s="206">
        <v>4122.8999999999996</v>
      </c>
      <c r="Q25" s="206">
        <v>1260</v>
      </c>
      <c r="R25" s="206">
        <v>2257.5</v>
      </c>
      <c r="S25" s="206">
        <v>1784.4871291588893</v>
      </c>
      <c r="T25" s="206">
        <v>6092.7</v>
      </c>
      <c r="U25" s="206">
        <v>735</v>
      </c>
      <c r="V25" s="206">
        <v>1102.5</v>
      </c>
      <c r="W25" s="206">
        <v>936.82072511765705</v>
      </c>
      <c r="X25" s="207">
        <v>5111.1000000000004</v>
      </c>
      <c r="Z25" s="183"/>
      <c r="AA25" s="183"/>
      <c r="AB25" s="183"/>
      <c r="AC25" s="183"/>
      <c r="AD25" s="183"/>
    </row>
    <row r="26" spans="2:30" ht="13.5" customHeight="1" x14ac:dyDescent="0.15">
      <c r="B26" s="203"/>
      <c r="C26" s="199" t="s">
        <v>86</v>
      </c>
      <c r="D26" s="202"/>
      <c r="E26" s="730" t="s">
        <v>144</v>
      </c>
      <c r="F26" s="731"/>
      <c r="G26" s="731"/>
      <c r="H26" s="732"/>
      <c r="I26" s="730" t="s">
        <v>145</v>
      </c>
      <c r="J26" s="731"/>
      <c r="K26" s="731"/>
      <c r="L26" s="732"/>
      <c r="M26" s="730" t="s">
        <v>159</v>
      </c>
      <c r="N26" s="731"/>
      <c r="O26" s="731"/>
      <c r="P26" s="732"/>
      <c r="Q26" s="156"/>
      <c r="R26" s="158"/>
      <c r="S26" s="158"/>
      <c r="T26" s="158"/>
      <c r="U26" s="158"/>
      <c r="V26" s="158"/>
      <c r="W26" s="158"/>
      <c r="X26" s="158"/>
      <c r="Z26" s="152"/>
      <c r="AA26" s="152"/>
      <c r="AB26" s="152"/>
      <c r="AC26" s="143"/>
      <c r="AD26" s="143"/>
    </row>
    <row r="27" spans="2:30" ht="13.5" x14ac:dyDescent="0.15">
      <c r="B27" s="189" t="s">
        <v>92</v>
      </c>
      <c r="C27" s="190"/>
      <c r="D27" s="191"/>
      <c r="E27" s="176" t="s">
        <v>93</v>
      </c>
      <c r="F27" s="157" t="s">
        <v>94</v>
      </c>
      <c r="G27" s="234" t="s">
        <v>95</v>
      </c>
      <c r="H27" s="157" t="s">
        <v>96</v>
      </c>
      <c r="I27" s="176" t="s">
        <v>93</v>
      </c>
      <c r="J27" s="157" t="s">
        <v>94</v>
      </c>
      <c r="K27" s="234" t="s">
        <v>95</v>
      </c>
      <c r="L27" s="157" t="s">
        <v>96</v>
      </c>
      <c r="M27" s="176" t="s">
        <v>93</v>
      </c>
      <c r="N27" s="157" t="s">
        <v>94</v>
      </c>
      <c r="O27" s="234" t="s">
        <v>95</v>
      </c>
      <c r="P27" s="157" t="s">
        <v>96</v>
      </c>
      <c r="Q27" s="156"/>
      <c r="R27" s="158"/>
      <c r="S27" s="158"/>
      <c r="T27" s="158"/>
      <c r="U27" s="158"/>
      <c r="V27" s="158"/>
      <c r="W27" s="158"/>
      <c r="X27" s="158"/>
      <c r="Z27" s="164"/>
      <c r="AA27" s="164"/>
      <c r="AB27" s="164"/>
      <c r="AC27" s="143"/>
      <c r="AD27" s="143"/>
    </row>
    <row r="28" spans="2:30" ht="13.5" x14ac:dyDescent="0.15">
      <c r="B28" s="198"/>
      <c r="C28" s="185"/>
      <c r="D28" s="185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2"/>
      <c r="Q28" s="156"/>
      <c r="R28" s="158"/>
      <c r="S28" s="158"/>
      <c r="T28" s="158"/>
      <c r="U28" s="158"/>
      <c r="V28" s="158"/>
      <c r="W28" s="158"/>
      <c r="X28" s="158"/>
      <c r="Z28" s="164"/>
      <c r="AA28" s="164"/>
      <c r="AB28" s="164"/>
      <c r="AC28" s="143"/>
      <c r="AD28" s="143"/>
    </row>
    <row r="29" spans="2:30" ht="13.5" x14ac:dyDescent="0.15">
      <c r="B29" s="186" t="s">
        <v>0</v>
      </c>
      <c r="C29" s="194">
        <v>20</v>
      </c>
      <c r="D29" s="249" t="s">
        <v>1</v>
      </c>
      <c r="E29" s="203">
        <v>2310</v>
      </c>
      <c r="F29" s="204">
        <v>2993</v>
      </c>
      <c r="G29" s="183">
        <v>2650</v>
      </c>
      <c r="H29" s="204">
        <v>91656</v>
      </c>
      <c r="I29" s="203">
        <v>2415</v>
      </c>
      <c r="J29" s="204">
        <v>3150</v>
      </c>
      <c r="K29" s="183">
        <v>2814</v>
      </c>
      <c r="L29" s="204">
        <v>172491</v>
      </c>
      <c r="M29" s="203">
        <v>1995</v>
      </c>
      <c r="N29" s="204">
        <v>2520</v>
      </c>
      <c r="O29" s="183">
        <v>2220</v>
      </c>
      <c r="P29" s="204">
        <v>16294</v>
      </c>
      <c r="Q29" s="203"/>
      <c r="R29" s="183"/>
      <c r="S29" s="183"/>
      <c r="T29" s="183"/>
      <c r="U29" s="183"/>
      <c r="V29" s="183"/>
      <c r="W29" s="183"/>
      <c r="X29" s="183"/>
      <c r="Z29" s="164"/>
      <c r="AA29" s="164"/>
      <c r="AB29" s="164"/>
      <c r="AC29" s="143"/>
      <c r="AD29" s="143"/>
    </row>
    <row r="30" spans="2:30" ht="13.5" x14ac:dyDescent="0.15">
      <c r="B30" s="203"/>
      <c r="C30" s="194">
        <v>21</v>
      </c>
      <c r="D30" s="183"/>
      <c r="E30" s="203">
        <v>1995</v>
      </c>
      <c r="F30" s="204">
        <v>2730</v>
      </c>
      <c r="G30" s="183">
        <v>2448</v>
      </c>
      <c r="H30" s="204">
        <v>124577</v>
      </c>
      <c r="I30" s="203">
        <v>2205</v>
      </c>
      <c r="J30" s="204">
        <v>3150</v>
      </c>
      <c r="K30" s="183">
        <v>2745</v>
      </c>
      <c r="L30" s="204">
        <v>184451</v>
      </c>
      <c r="M30" s="192" t="s">
        <v>148</v>
      </c>
      <c r="N30" s="258" t="s">
        <v>148</v>
      </c>
      <c r="O30" s="194" t="s">
        <v>148</v>
      </c>
      <c r="P30" s="258" t="s">
        <v>148</v>
      </c>
      <c r="Q30" s="203"/>
      <c r="R30" s="183"/>
      <c r="S30" s="183"/>
      <c r="T30" s="183"/>
      <c r="U30" s="183"/>
      <c r="V30" s="183"/>
      <c r="W30" s="183"/>
      <c r="X30" s="183"/>
      <c r="Z30" s="164"/>
      <c r="AA30" s="164"/>
      <c r="AB30" s="164"/>
      <c r="AC30" s="143"/>
      <c r="AD30" s="143"/>
    </row>
    <row r="31" spans="2:30" x14ac:dyDescent="0.15">
      <c r="B31" s="203"/>
      <c r="C31" s="194">
        <v>22</v>
      </c>
      <c r="D31" s="205"/>
      <c r="E31" s="204">
        <v>2310</v>
      </c>
      <c r="F31" s="204">
        <v>2730</v>
      </c>
      <c r="G31" s="204">
        <v>2468</v>
      </c>
      <c r="H31" s="204">
        <v>129620</v>
      </c>
      <c r="I31" s="204">
        <v>2520</v>
      </c>
      <c r="J31" s="204">
        <v>3012</v>
      </c>
      <c r="K31" s="204">
        <v>2798</v>
      </c>
      <c r="L31" s="204">
        <v>178692</v>
      </c>
      <c r="M31" s="258" t="s">
        <v>148</v>
      </c>
      <c r="N31" s="258" t="s">
        <v>148</v>
      </c>
      <c r="O31" s="258" t="s">
        <v>148</v>
      </c>
      <c r="P31" s="259" t="s">
        <v>148</v>
      </c>
      <c r="Q31" s="203"/>
      <c r="R31" s="183"/>
      <c r="S31" s="183"/>
      <c r="T31" s="183"/>
      <c r="U31" s="183"/>
      <c r="V31" s="183"/>
      <c r="W31" s="183"/>
      <c r="X31" s="183"/>
      <c r="Z31" s="143"/>
      <c r="AA31" s="143"/>
      <c r="AB31" s="143"/>
      <c r="AC31" s="143"/>
      <c r="AD31" s="143"/>
    </row>
    <row r="32" spans="2:30" ht="13.5" x14ac:dyDescent="0.15">
      <c r="B32" s="198"/>
      <c r="C32" s="201">
        <v>23</v>
      </c>
      <c r="D32" s="207"/>
      <c r="E32" s="173">
        <v>1890</v>
      </c>
      <c r="F32" s="173">
        <v>3051.3</v>
      </c>
      <c r="G32" s="173">
        <v>2397.0092499466218</v>
      </c>
      <c r="H32" s="173">
        <v>90087.9</v>
      </c>
      <c r="I32" s="173">
        <v>2100</v>
      </c>
      <c r="J32" s="173">
        <v>3608.8500000000004</v>
      </c>
      <c r="K32" s="173">
        <v>2694.4841436665088</v>
      </c>
      <c r="L32" s="173">
        <v>142417.80000000002</v>
      </c>
      <c r="M32" s="200" t="s">
        <v>148</v>
      </c>
      <c r="N32" s="200" t="s">
        <v>148</v>
      </c>
      <c r="O32" s="200" t="s">
        <v>148</v>
      </c>
      <c r="P32" s="200" t="s">
        <v>148</v>
      </c>
      <c r="Q32" s="183"/>
      <c r="R32" s="183"/>
      <c r="S32" s="183"/>
      <c r="T32" s="183"/>
      <c r="U32" s="183"/>
      <c r="V32" s="183"/>
      <c r="W32" s="183"/>
      <c r="X32" s="183"/>
      <c r="Z32" s="152"/>
      <c r="AA32" s="164"/>
      <c r="AB32" s="164"/>
      <c r="AC32" s="164"/>
      <c r="AD32" s="164"/>
    </row>
    <row r="33" spans="2:30" x14ac:dyDescent="0.15">
      <c r="B33" s="166" t="s">
        <v>152</v>
      </c>
      <c r="C33" s="158">
        <v>2</v>
      </c>
      <c r="D33" s="171" t="s">
        <v>158</v>
      </c>
      <c r="E33" s="205">
        <v>2310</v>
      </c>
      <c r="F33" s="204">
        <v>2677.5</v>
      </c>
      <c r="G33" s="204">
        <v>2441.0026616981627</v>
      </c>
      <c r="H33" s="204">
        <v>6036.6</v>
      </c>
      <c r="I33" s="204">
        <v>2625</v>
      </c>
      <c r="J33" s="204">
        <v>2940</v>
      </c>
      <c r="K33" s="204">
        <v>2819.0211547078025</v>
      </c>
      <c r="L33" s="204">
        <v>10031.1</v>
      </c>
      <c r="M33" s="244">
        <v>0</v>
      </c>
      <c r="N33" s="244">
        <v>0</v>
      </c>
      <c r="O33" s="244">
        <v>0</v>
      </c>
      <c r="P33" s="245">
        <v>0</v>
      </c>
      <c r="Q33" s="183"/>
      <c r="R33" s="183"/>
      <c r="S33" s="183"/>
      <c r="T33" s="183"/>
      <c r="U33" s="183"/>
      <c r="V33" s="183"/>
      <c r="W33" s="183"/>
      <c r="X33" s="183"/>
      <c r="Z33" s="143"/>
      <c r="AA33" s="143"/>
      <c r="AB33" s="143"/>
      <c r="AC33" s="143"/>
      <c r="AD33" s="143"/>
    </row>
    <row r="34" spans="2:30" x14ac:dyDescent="0.15">
      <c r="B34" s="166"/>
      <c r="C34" s="158">
        <v>3</v>
      </c>
      <c r="D34" s="171"/>
      <c r="E34" s="204">
        <v>2310</v>
      </c>
      <c r="F34" s="204">
        <v>2625</v>
      </c>
      <c r="G34" s="204">
        <v>2423.0527534740099</v>
      </c>
      <c r="H34" s="204">
        <v>9346.7000000000007</v>
      </c>
      <c r="I34" s="204">
        <v>2625</v>
      </c>
      <c r="J34" s="204">
        <v>2940</v>
      </c>
      <c r="K34" s="204">
        <v>2742.0697366971472</v>
      </c>
      <c r="L34" s="204">
        <v>13279</v>
      </c>
      <c r="M34" s="244">
        <v>0</v>
      </c>
      <c r="N34" s="244">
        <v>0</v>
      </c>
      <c r="O34" s="244">
        <v>0</v>
      </c>
      <c r="P34" s="245">
        <v>0</v>
      </c>
      <c r="Q34" s="183"/>
      <c r="R34" s="183"/>
      <c r="S34" s="183"/>
      <c r="T34" s="183"/>
      <c r="U34" s="183"/>
      <c r="V34" s="183"/>
      <c r="W34" s="183"/>
      <c r="X34" s="183"/>
      <c r="Z34" s="143"/>
      <c r="AA34" s="143"/>
      <c r="AB34" s="143"/>
      <c r="AC34" s="143"/>
      <c r="AD34" s="143"/>
    </row>
    <row r="35" spans="2:30" x14ac:dyDescent="0.15">
      <c r="B35" s="166"/>
      <c r="C35" s="158">
        <v>4</v>
      </c>
      <c r="D35" s="171"/>
      <c r="E35" s="204">
        <v>2100</v>
      </c>
      <c r="F35" s="204">
        <v>2625</v>
      </c>
      <c r="G35" s="204">
        <v>2360.9728892431103</v>
      </c>
      <c r="H35" s="204">
        <v>6526</v>
      </c>
      <c r="I35" s="204">
        <v>2520</v>
      </c>
      <c r="J35" s="204">
        <v>2835</v>
      </c>
      <c r="K35" s="204">
        <v>2676.2726095767034</v>
      </c>
      <c r="L35" s="204">
        <v>10899.7</v>
      </c>
      <c r="M35" s="244">
        <v>0</v>
      </c>
      <c r="N35" s="244">
        <v>0</v>
      </c>
      <c r="O35" s="244">
        <v>0</v>
      </c>
      <c r="P35" s="245">
        <v>0</v>
      </c>
      <c r="Q35" s="183"/>
      <c r="R35" s="183"/>
      <c r="S35" s="183"/>
      <c r="T35" s="183"/>
      <c r="U35" s="183"/>
      <c r="V35" s="183"/>
      <c r="W35" s="183"/>
      <c r="X35" s="183"/>
      <c r="Z35" s="143"/>
      <c r="AA35" s="143"/>
      <c r="AB35" s="143"/>
      <c r="AC35" s="143"/>
      <c r="AD35" s="143"/>
    </row>
    <row r="36" spans="2:30" x14ac:dyDescent="0.15">
      <c r="B36" s="166"/>
      <c r="C36" s="158">
        <v>5</v>
      </c>
      <c r="D36" s="171"/>
      <c r="E36" s="204">
        <v>2100</v>
      </c>
      <c r="F36" s="205">
        <v>2625</v>
      </c>
      <c r="G36" s="204">
        <v>2356.0274556573377</v>
      </c>
      <c r="H36" s="204">
        <v>7324.7</v>
      </c>
      <c r="I36" s="204">
        <v>2415</v>
      </c>
      <c r="J36" s="204">
        <v>2835</v>
      </c>
      <c r="K36" s="204">
        <v>2625.0909664780152</v>
      </c>
      <c r="L36" s="204">
        <v>13709.6</v>
      </c>
      <c r="M36" s="244">
        <v>0</v>
      </c>
      <c r="N36" s="244">
        <v>0</v>
      </c>
      <c r="O36" s="244">
        <v>0</v>
      </c>
      <c r="P36" s="245">
        <v>0</v>
      </c>
      <c r="Q36" s="183"/>
      <c r="R36" s="183"/>
      <c r="S36" s="183"/>
      <c r="T36" s="183"/>
      <c r="U36" s="183"/>
      <c r="V36" s="183"/>
      <c r="W36" s="183"/>
      <c r="X36" s="183"/>
    </row>
    <row r="37" spans="2:30" x14ac:dyDescent="0.15">
      <c r="B37" s="166"/>
      <c r="C37" s="158">
        <v>6</v>
      </c>
      <c r="D37" s="171"/>
      <c r="E37" s="204">
        <v>2100</v>
      </c>
      <c r="F37" s="204">
        <v>2625</v>
      </c>
      <c r="G37" s="204">
        <v>2376.1358042523684</v>
      </c>
      <c r="H37" s="204">
        <v>7765.7</v>
      </c>
      <c r="I37" s="204">
        <v>2415</v>
      </c>
      <c r="J37" s="204">
        <v>2835</v>
      </c>
      <c r="K37" s="204">
        <v>2643.2552867937088</v>
      </c>
      <c r="L37" s="204">
        <v>15027.5</v>
      </c>
      <c r="M37" s="244">
        <v>0</v>
      </c>
      <c r="N37" s="244">
        <v>0</v>
      </c>
      <c r="O37" s="244">
        <v>0</v>
      </c>
      <c r="P37" s="245"/>
      <c r="Q37" s="183"/>
      <c r="R37" s="183"/>
      <c r="S37" s="183"/>
      <c r="T37" s="183"/>
      <c r="U37" s="183"/>
      <c r="V37" s="183"/>
      <c r="W37" s="183"/>
      <c r="X37" s="183"/>
    </row>
    <row r="38" spans="2:30" x14ac:dyDescent="0.15">
      <c r="B38" s="166"/>
      <c r="C38" s="158">
        <v>7</v>
      </c>
      <c r="D38" s="171"/>
      <c r="E38" s="204">
        <v>1890</v>
      </c>
      <c r="F38" s="204">
        <v>2625</v>
      </c>
      <c r="G38" s="204">
        <v>2262.5499687695187</v>
      </c>
      <c r="H38" s="204">
        <v>6099.8</v>
      </c>
      <c r="I38" s="204">
        <v>2100</v>
      </c>
      <c r="J38" s="204">
        <v>2835</v>
      </c>
      <c r="K38" s="204">
        <v>2607.5840344756825</v>
      </c>
      <c r="L38" s="204">
        <v>8971.4</v>
      </c>
      <c r="M38" s="244">
        <v>0</v>
      </c>
      <c r="N38" s="244">
        <v>0</v>
      </c>
      <c r="O38" s="244">
        <v>0</v>
      </c>
      <c r="P38" s="245">
        <v>0</v>
      </c>
      <c r="Q38" s="183"/>
      <c r="R38" s="183"/>
      <c r="S38" s="183"/>
      <c r="T38" s="183"/>
      <c r="U38" s="183"/>
      <c r="V38" s="183"/>
      <c r="W38" s="183"/>
      <c r="X38" s="183"/>
    </row>
    <row r="39" spans="2:30" x14ac:dyDescent="0.15">
      <c r="B39" s="166"/>
      <c r="C39" s="158">
        <v>8</v>
      </c>
      <c r="D39" s="171"/>
      <c r="E39" s="204">
        <v>1890</v>
      </c>
      <c r="F39" s="204">
        <v>2625</v>
      </c>
      <c r="G39" s="205">
        <v>2236.883657763693</v>
      </c>
      <c r="H39" s="204">
        <v>5156.1000000000004</v>
      </c>
      <c r="I39" s="204">
        <v>2100</v>
      </c>
      <c r="J39" s="204">
        <v>2835</v>
      </c>
      <c r="K39" s="204">
        <v>2550.0952187833514</v>
      </c>
      <c r="L39" s="204">
        <v>10316.9</v>
      </c>
      <c r="M39" s="244">
        <v>0</v>
      </c>
      <c r="N39" s="245">
        <v>0</v>
      </c>
      <c r="O39" s="244">
        <v>0</v>
      </c>
      <c r="P39" s="245">
        <v>0</v>
      </c>
      <c r="Q39" s="183"/>
      <c r="R39" s="183"/>
      <c r="S39" s="183"/>
      <c r="T39" s="183"/>
      <c r="U39" s="183"/>
      <c r="V39" s="183"/>
      <c r="W39" s="183"/>
      <c r="X39" s="183"/>
    </row>
    <row r="40" spans="2:30" x14ac:dyDescent="0.15">
      <c r="B40" s="166"/>
      <c r="C40" s="158">
        <v>9</v>
      </c>
      <c r="D40" s="171"/>
      <c r="E40" s="204">
        <v>2100</v>
      </c>
      <c r="F40" s="204">
        <v>3051.3</v>
      </c>
      <c r="G40" s="204">
        <v>2574.1353180393003</v>
      </c>
      <c r="H40" s="204">
        <v>4693.3999999999996</v>
      </c>
      <c r="I40" s="204">
        <v>2415</v>
      </c>
      <c r="J40" s="204">
        <v>3465</v>
      </c>
      <c r="K40" s="204">
        <v>2836.5365917083564</v>
      </c>
      <c r="L40" s="204">
        <v>10160</v>
      </c>
      <c r="M40" s="244">
        <v>0</v>
      </c>
      <c r="N40" s="244">
        <v>0</v>
      </c>
      <c r="O40" s="244">
        <v>0</v>
      </c>
      <c r="P40" s="245">
        <v>0</v>
      </c>
      <c r="Q40" s="183"/>
      <c r="R40" s="183"/>
      <c r="S40" s="183"/>
      <c r="T40" s="183"/>
      <c r="U40" s="183"/>
      <c r="V40" s="183"/>
      <c r="W40" s="183"/>
      <c r="X40" s="183"/>
    </row>
    <row r="41" spans="2:30" x14ac:dyDescent="0.15">
      <c r="B41" s="166"/>
      <c r="C41" s="158">
        <v>10</v>
      </c>
      <c r="D41" s="171"/>
      <c r="E41" s="204">
        <v>2100</v>
      </c>
      <c r="F41" s="204">
        <v>3051.3</v>
      </c>
      <c r="G41" s="204">
        <v>2567.4510736084421</v>
      </c>
      <c r="H41" s="204">
        <v>6492.2</v>
      </c>
      <c r="I41" s="204">
        <v>2415</v>
      </c>
      <c r="J41" s="204">
        <v>3608.8500000000004</v>
      </c>
      <c r="K41" s="204">
        <v>2945.753314890776</v>
      </c>
      <c r="L41" s="204">
        <v>12244.8</v>
      </c>
      <c r="M41" s="244">
        <v>0</v>
      </c>
      <c r="N41" s="244">
        <v>0</v>
      </c>
      <c r="O41" s="244">
        <v>0</v>
      </c>
      <c r="P41" s="244">
        <v>0</v>
      </c>
      <c r="Q41" s="183"/>
      <c r="R41" s="183"/>
      <c r="S41" s="183"/>
      <c r="T41" s="183"/>
      <c r="U41" s="183"/>
      <c r="V41" s="183"/>
      <c r="W41" s="183"/>
      <c r="X41" s="183"/>
    </row>
    <row r="42" spans="2:30" x14ac:dyDescent="0.15">
      <c r="B42" s="166"/>
      <c r="C42" s="158">
        <v>11</v>
      </c>
      <c r="D42" s="171"/>
      <c r="E42" s="204">
        <v>1890</v>
      </c>
      <c r="F42" s="204">
        <v>2520</v>
      </c>
      <c r="G42" s="204">
        <v>2267.9617365710083</v>
      </c>
      <c r="H42" s="204">
        <v>10135</v>
      </c>
      <c r="I42" s="204">
        <v>2520</v>
      </c>
      <c r="J42" s="204">
        <v>3087</v>
      </c>
      <c r="K42" s="204">
        <v>2800.5840148443403</v>
      </c>
      <c r="L42" s="204">
        <v>12900.5</v>
      </c>
      <c r="M42" s="244">
        <v>0</v>
      </c>
      <c r="N42" s="244">
        <v>0</v>
      </c>
      <c r="O42" s="244">
        <v>0</v>
      </c>
      <c r="P42" s="245">
        <v>0</v>
      </c>
      <c r="Q42" s="183"/>
      <c r="R42" s="183"/>
      <c r="S42" s="183"/>
      <c r="T42" s="183"/>
      <c r="U42" s="183"/>
      <c r="V42" s="183"/>
      <c r="W42" s="183"/>
      <c r="X42" s="183"/>
    </row>
    <row r="43" spans="2:30" x14ac:dyDescent="0.15">
      <c r="B43" s="166"/>
      <c r="C43" s="158">
        <v>12</v>
      </c>
      <c r="D43" s="171"/>
      <c r="E43" s="204">
        <v>1995</v>
      </c>
      <c r="F43" s="204">
        <v>2625</v>
      </c>
      <c r="G43" s="204">
        <v>2378.7176949381128</v>
      </c>
      <c r="H43" s="204">
        <v>11751.4</v>
      </c>
      <c r="I43" s="204">
        <v>2520</v>
      </c>
      <c r="J43" s="204">
        <v>3150</v>
      </c>
      <c r="K43" s="204">
        <v>2836.730833744452</v>
      </c>
      <c r="L43" s="204">
        <v>14009.7</v>
      </c>
      <c r="M43" s="244">
        <v>0</v>
      </c>
      <c r="N43" s="244">
        <v>0</v>
      </c>
      <c r="O43" s="244">
        <v>0</v>
      </c>
      <c r="P43" s="245">
        <v>0</v>
      </c>
      <c r="Q43" s="183"/>
      <c r="R43" s="183"/>
      <c r="S43" s="183"/>
      <c r="T43" s="183"/>
      <c r="U43" s="183"/>
      <c r="V43" s="183"/>
      <c r="W43" s="183"/>
      <c r="X43" s="183"/>
    </row>
    <row r="44" spans="2:30" x14ac:dyDescent="0.15">
      <c r="B44" s="166" t="s">
        <v>154</v>
      </c>
      <c r="C44" s="158">
        <v>1</v>
      </c>
      <c r="D44" s="171" t="s">
        <v>158</v>
      </c>
      <c r="E44" s="204">
        <v>1890</v>
      </c>
      <c r="F44" s="204">
        <v>2520</v>
      </c>
      <c r="G44" s="204">
        <v>2205.1444806849458</v>
      </c>
      <c r="H44" s="204">
        <v>5478.8</v>
      </c>
      <c r="I44" s="204">
        <v>2310</v>
      </c>
      <c r="J44" s="204">
        <v>2940</v>
      </c>
      <c r="K44" s="204">
        <v>2626.5689398767795</v>
      </c>
      <c r="L44" s="204">
        <v>8568.5</v>
      </c>
      <c r="M44" s="244">
        <v>0</v>
      </c>
      <c r="N44" s="244">
        <v>0</v>
      </c>
      <c r="O44" s="244">
        <v>0</v>
      </c>
      <c r="P44" s="245">
        <v>0</v>
      </c>
      <c r="Q44" s="183"/>
      <c r="R44" s="183"/>
      <c r="S44" s="183"/>
      <c r="T44" s="183"/>
      <c r="U44" s="183"/>
      <c r="V44" s="183"/>
      <c r="W44" s="183"/>
      <c r="X44" s="183"/>
    </row>
    <row r="45" spans="2:30" x14ac:dyDescent="0.15">
      <c r="B45" s="159"/>
      <c r="C45" s="163">
        <v>2</v>
      </c>
      <c r="D45" s="172"/>
      <c r="E45" s="206">
        <v>1890</v>
      </c>
      <c r="F45" s="206">
        <v>2310</v>
      </c>
      <c r="G45" s="206">
        <v>2099.804996993787</v>
      </c>
      <c r="H45" s="206">
        <v>6802.2</v>
      </c>
      <c r="I45" s="206">
        <v>2520</v>
      </c>
      <c r="J45" s="206">
        <v>3360</v>
      </c>
      <c r="K45" s="206">
        <v>2946.492342342342</v>
      </c>
      <c r="L45" s="206">
        <v>11580</v>
      </c>
      <c r="M45" s="246">
        <v>0</v>
      </c>
      <c r="N45" s="246">
        <v>0</v>
      </c>
      <c r="O45" s="246">
        <v>0</v>
      </c>
      <c r="P45" s="247">
        <v>0</v>
      </c>
      <c r="Q45" s="183"/>
      <c r="R45" s="183"/>
      <c r="S45" s="183"/>
      <c r="T45" s="183"/>
      <c r="U45" s="183"/>
      <c r="V45" s="183"/>
      <c r="W45" s="183"/>
      <c r="X45" s="183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625" style="182" customWidth="1"/>
    <col min="3" max="3" width="2.75" style="182" customWidth="1"/>
    <col min="4" max="4" width="5.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32" x14ac:dyDescent="0.15">
      <c r="B3" s="182" t="s">
        <v>160</v>
      </c>
    </row>
    <row r="4" spans="2:32" x14ac:dyDescent="0.15">
      <c r="X4" s="184" t="s">
        <v>85</v>
      </c>
    </row>
    <row r="5" spans="2:3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</row>
    <row r="6" spans="2:32" ht="13.5" x14ac:dyDescent="0.15">
      <c r="B6" s="186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123</v>
      </c>
      <c r="R6" s="209"/>
      <c r="S6" s="209"/>
      <c r="T6" s="210"/>
      <c r="U6" s="228" t="s">
        <v>131</v>
      </c>
      <c r="V6" s="229"/>
      <c r="W6" s="229"/>
      <c r="X6" s="230"/>
      <c r="Z6" s="164"/>
      <c r="AA6" s="152"/>
      <c r="AB6" s="152"/>
      <c r="AC6" s="152"/>
      <c r="AD6" s="152"/>
      <c r="AE6" s="152"/>
      <c r="AF6" s="183"/>
    </row>
    <row r="7" spans="2:32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  <c r="AF7" s="183"/>
    </row>
    <row r="8" spans="2:32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  <c r="AF8" s="183"/>
    </row>
    <row r="9" spans="2:32" ht="14.1" customHeight="1" x14ac:dyDescent="0.15">
      <c r="B9" s="186" t="s">
        <v>0</v>
      </c>
      <c r="C9" s="194">
        <v>20</v>
      </c>
      <c r="D9" s="249" t="s">
        <v>1</v>
      </c>
      <c r="E9" s="203">
        <v>1680</v>
      </c>
      <c r="F9" s="204">
        <v>3045</v>
      </c>
      <c r="G9" s="183">
        <v>2331</v>
      </c>
      <c r="H9" s="204">
        <v>719796</v>
      </c>
      <c r="I9" s="203">
        <v>1313</v>
      </c>
      <c r="J9" s="204">
        <v>2100</v>
      </c>
      <c r="K9" s="183">
        <v>1775</v>
      </c>
      <c r="L9" s="204">
        <v>801593</v>
      </c>
      <c r="M9" s="203">
        <v>1050</v>
      </c>
      <c r="N9" s="204">
        <v>1947</v>
      </c>
      <c r="O9" s="183">
        <v>1555</v>
      </c>
      <c r="P9" s="204">
        <v>283311</v>
      </c>
      <c r="Q9" s="203">
        <v>4095</v>
      </c>
      <c r="R9" s="204">
        <v>5880</v>
      </c>
      <c r="S9" s="183">
        <v>5010</v>
      </c>
      <c r="T9" s="204">
        <v>101266</v>
      </c>
      <c r="U9" s="203">
        <v>3438</v>
      </c>
      <c r="V9" s="204">
        <v>5145</v>
      </c>
      <c r="W9" s="183">
        <v>4168</v>
      </c>
      <c r="X9" s="204">
        <v>280147</v>
      </c>
      <c r="Z9" s="164"/>
      <c r="AA9" s="164"/>
      <c r="AB9" s="164"/>
      <c r="AC9" s="164"/>
      <c r="AD9" s="164"/>
      <c r="AE9" s="164"/>
      <c r="AF9" s="183"/>
    </row>
    <row r="10" spans="2:32" ht="14.1" customHeight="1" x14ac:dyDescent="0.15">
      <c r="B10" s="203"/>
      <c r="C10" s="194">
        <v>21</v>
      </c>
      <c r="D10" s="183"/>
      <c r="E10" s="203">
        <v>1575</v>
      </c>
      <c r="F10" s="204">
        <v>3150</v>
      </c>
      <c r="G10" s="183">
        <v>2178</v>
      </c>
      <c r="H10" s="204">
        <v>930765</v>
      </c>
      <c r="I10" s="203">
        <v>1260</v>
      </c>
      <c r="J10" s="204">
        <v>2100</v>
      </c>
      <c r="K10" s="183">
        <v>1662</v>
      </c>
      <c r="L10" s="204">
        <v>1039453</v>
      </c>
      <c r="M10" s="203">
        <v>1050</v>
      </c>
      <c r="N10" s="204">
        <v>1890</v>
      </c>
      <c r="O10" s="183">
        <v>1486</v>
      </c>
      <c r="P10" s="204">
        <v>347286</v>
      </c>
      <c r="Q10" s="203">
        <v>3360</v>
      </c>
      <c r="R10" s="204">
        <v>5880</v>
      </c>
      <c r="S10" s="183">
        <v>4407</v>
      </c>
      <c r="T10" s="204">
        <v>147433</v>
      </c>
      <c r="U10" s="203">
        <v>2832</v>
      </c>
      <c r="V10" s="204">
        <v>4830</v>
      </c>
      <c r="W10" s="183">
        <v>3636</v>
      </c>
      <c r="X10" s="204">
        <v>400717</v>
      </c>
      <c r="Z10" s="164"/>
      <c r="AA10" s="164"/>
      <c r="AB10" s="164"/>
      <c r="AC10" s="164"/>
      <c r="AD10" s="164"/>
      <c r="AE10" s="164"/>
      <c r="AF10" s="183"/>
    </row>
    <row r="11" spans="2:32" ht="14.1" customHeight="1" x14ac:dyDescent="0.15">
      <c r="B11" s="203"/>
      <c r="C11" s="194">
        <v>22</v>
      </c>
      <c r="D11" s="205"/>
      <c r="E11" s="204">
        <v>1680</v>
      </c>
      <c r="F11" s="204">
        <v>3465</v>
      </c>
      <c r="G11" s="204">
        <v>2212</v>
      </c>
      <c r="H11" s="204">
        <v>880717</v>
      </c>
      <c r="I11" s="204">
        <v>1155</v>
      </c>
      <c r="J11" s="204">
        <v>2153</v>
      </c>
      <c r="K11" s="204">
        <v>1685</v>
      </c>
      <c r="L11" s="204">
        <v>921387</v>
      </c>
      <c r="M11" s="204">
        <v>1050</v>
      </c>
      <c r="N11" s="183">
        <v>1985</v>
      </c>
      <c r="O11" s="205">
        <v>1467</v>
      </c>
      <c r="P11" s="204">
        <v>263404</v>
      </c>
      <c r="Q11" s="204">
        <v>3675</v>
      </c>
      <c r="R11" s="204">
        <v>5408</v>
      </c>
      <c r="S11" s="204">
        <v>4522</v>
      </c>
      <c r="T11" s="204">
        <v>146300</v>
      </c>
      <c r="U11" s="204">
        <v>2940</v>
      </c>
      <c r="V11" s="204">
        <v>5115</v>
      </c>
      <c r="W11" s="204">
        <v>3709</v>
      </c>
      <c r="X11" s="205">
        <v>376476</v>
      </c>
      <c r="Z11" s="183"/>
      <c r="AA11" s="183"/>
      <c r="AB11" s="183"/>
      <c r="AC11" s="183"/>
      <c r="AD11" s="183"/>
      <c r="AE11" s="183"/>
      <c r="AF11" s="183"/>
    </row>
    <row r="12" spans="2:32" ht="14.1" customHeight="1" x14ac:dyDescent="0.15">
      <c r="B12" s="198"/>
      <c r="C12" s="201">
        <v>23</v>
      </c>
      <c r="D12" s="207"/>
      <c r="E12" s="173">
        <v>1680</v>
      </c>
      <c r="F12" s="173">
        <v>3486</v>
      </c>
      <c r="G12" s="173">
        <v>2371.0546522069894</v>
      </c>
      <c r="H12" s="173">
        <v>497601.6999999999</v>
      </c>
      <c r="I12" s="173">
        <v>1365</v>
      </c>
      <c r="J12" s="173">
        <v>2205</v>
      </c>
      <c r="K12" s="173">
        <v>1785.4673109623191</v>
      </c>
      <c r="L12" s="173">
        <v>598208.79999999981</v>
      </c>
      <c r="M12" s="173">
        <v>1050</v>
      </c>
      <c r="N12" s="173">
        <v>1837.5</v>
      </c>
      <c r="O12" s="173">
        <v>1506.8147476125516</v>
      </c>
      <c r="P12" s="173">
        <v>121740.8</v>
      </c>
      <c r="Q12" s="173">
        <v>3990</v>
      </c>
      <c r="R12" s="173">
        <v>5565</v>
      </c>
      <c r="S12" s="173">
        <v>4695.0070345368704</v>
      </c>
      <c r="T12" s="173">
        <v>87444.800000000017</v>
      </c>
      <c r="U12" s="173">
        <v>3150</v>
      </c>
      <c r="V12" s="173">
        <v>4725</v>
      </c>
      <c r="W12" s="173">
        <v>3862.9979139957491</v>
      </c>
      <c r="X12" s="174">
        <v>210688.6</v>
      </c>
      <c r="Z12" s="164"/>
      <c r="AA12" s="164"/>
      <c r="AB12" s="164"/>
      <c r="AC12" s="164"/>
      <c r="AD12" s="164"/>
      <c r="AE12" s="183"/>
      <c r="AF12" s="183"/>
    </row>
    <row r="13" spans="2:32" ht="14.1" customHeight="1" x14ac:dyDescent="0.15">
      <c r="B13" s="166" t="s">
        <v>152</v>
      </c>
      <c r="C13" s="158">
        <v>2</v>
      </c>
      <c r="D13" s="171" t="s">
        <v>153</v>
      </c>
      <c r="E13" s="204">
        <v>2100</v>
      </c>
      <c r="F13" s="204">
        <v>3045</v>
      </c>
      <c r="G13" s="204">
        <v>2488.6745921031888</v>
      </c>
      <c r="H13" s="204">
        <v>50419.1</v>
      </c>
      <c r="I13" s="204">
        <v>1365</v>
      </c>
      <c r="J13" s="204">
        <v>2047.5</v>
      </c>
      <c r="K13" s="204">
        <v>1782.9084546236488</v>
      </c>
      <c r="L13" s="204">
        <v>61941.1</v>
      </c>
      <c r="M13" s="204">
        <v>1260</v>
      </c>
      <c r="N13" s="204">
        <v>1680</v>
      </c>
      <c r="O13" s="204">
        <v>1467.9252792172263</v>
      </c>
      <c r="P13" s="204">
        <v>11215.1</v>
      </c>
      <c r="Q13" s="204">
        <v>3990</v>
      </c>
      <c r="R13" s="204">
        <v>5250</v>
      </c>
      <c r="S13" s="204">
        <v>4652.5065843340617</v>
      </c>
      <c r="T13" s="204">
        <v>8180.9000000000005</v>
      </c>
      <c r="U13" s="204">
        <v>3360</v>
      </c>
      <c r="V13" s="204">
        <v>4515</v>
      </c>
      <c r="W13" s="204">
        <v>3930.8996030938333</v>
      </c>
      <c r="X13" s="205">
        <v>16069.3</v>
      </c>
      <c r="Z13" s="152"/>
      <c r="AA13" s="164"/>
      <c r="AB13" s="164"/>
      <c r="AC13" s="164"/>
      <c r="AD13" s="164"/>
      <c r="AE13" s="183"/>
      <c r="AF13" s="183"/>
    </row>
    <row r="14" spans="2:32" ht="14.1" customHeight="1" x14ac:dyDescent="0.15">
      <c r="B14" s="166"/>
      <c r="C14" s="158">
        <v>3</v>
      </c>
      <c r="D14" s="171"/>
      <c r="E14" s="204">
        <v>1785</v>
      </c>
      <c r="F14" s="204">
        <v>2625</v>
      </c>
      <c r="G14" s="204">
        <v>2369.0400402639534</v>
      </c>
      <c r="H14" s="204">
        <v>32762.5</v>
      </c>
      <c r="I14" s="204">
        <v>1470</v>
      </c>
      <c r="J14" s="204">
        <v>2205</v>
      </c>
      <c r="K14" s="204">
        <v>1836.9551631997194</v>
      </c>
      <c r="L14" s="204">
        <v>54074.500000000007</v>
      </c>
      <c r="M14" s="204">
        <v>1260</v>
      </c>
      <c r="N14" s="204">
        <v>1680</v>
      </c>
      <c r="O14" s="204">
        <v>1503.9371834826643</v>
      </c>
      <c r="P14" s="204">
        <v>9427.7000000000007</v>
      </c>
      <c r="Q14" s="204">
        <v>4200</v>
      </c>
      <c r="R14" s="204">
        <v>5565</v>
      </c>
      <c r="S14" s="204">
        <v>4885.7978792822187</v>
      </c>
      <c r="T14" s="204">
        <v>7705.4000000000005</v>
      </c>
      <c r="U14" s="204">
        <v>3150</v>
      </c>
      <c r="V14" s="204">
        <v>4725</v>
      </c>
      <c r="W14" s="204">
        <v>3993.2013378918173</v>
      </c>
      <c r="X14" s="205">
        <v>12672.800000000001</v>
      </c>
      <c r="Z14" s="152"/>
      <c r="AA14" s="164"/>
      <c r="AB14" s="164"/>
      <c r="AC14" s="164"/>
      <c r="AD14" s="164"/>
      <c r="AE14" s="183"/>
      <c r="AF14" s="183"/>
    </row>
    <row r="15" spans="2:32" ht="14.1" customHeight="1" x14ac:dyDescent="0.15">
      <c r="B15" s="166"/>
      <c r="C15" s="158">
        <v>4</v>
      </c>
      <c r="D15" s="171"/>
      <c r="E15" s="204">
        <v>1680</v>
      </c>
      <c r="F15" s="204">
        <v>2625</v>
      </c>
      <c r="G15" s="204">
        <v>2239.2081372411676</v>
      </c>
      <c r="H15" s="204">
        <v>47294</v>
      </c>
      <c r="I15" s="204">
        <v>1375.5</v>
      </c>
      <c r="J15" s="204">
        <v>2205</v>
      </c>
      <c r="K15" s="205">
        <v>1783.6728712883855</v>
      </c>
      <c r="L15" s="204">
        <v>65797.7</v>
      </c>
      <c r="M15" s="204">
        <v>1260</v>
      </c>
      <c r="N15" s="204">
        <v>1732.5</v>
      </c>
      <c r="O15" s="204">
        <v>1522.749517813603</v>
      </c>
      <c r="P15" s="204">
        <v>10647.5</v>
      </c>
      <c r="Q15" s="204">
        <v>4106.2349999999997</v>
      </c>
      <c r="R15" s="204">
        <v>5250</v>
      </c>
      <c r="S15" s="205">
        <v>4785.0129485936004</v>
      </c>
      <c r="T15" s="204">
        <v>8567.2000000000007</v>
      </c>
      <c r="U15" s="204">
        <v>3465</v>
      </c>
      <c r="V15" s="204">
        <v>4515</v>
      </c>
      <c r="W15" s="204">
        <v>3768.3123920213598</v>
      </c>
      <c r="X15" s="205">
        <v>13300.5</v>
      </c>
      <c r="Z15" s="152"/>
      <c r="AA15" s="164"/>
      <c r="AB15" s="164"/>
      <c r="AC15" s="164"/>
      <c r="AD15" s="164"/>
      <c r="AE15" s="183"/>
      <c r="AF15" s="183"/>
    </row>
    <row r="16" spans="2:32" ht="14.1" customHeight="1" x14ac:dyDescent="0.15">
      <c r="B16" s="166"/>
      <c r="C16" s="158">
        <v>5</v>
      </c>
      <c r="D16" s="171"/>
      <c r="E16" s="204">
        <v>1890</v>
      </c>
      <c r="F16" s="204">
        <v>2520</v>
      </c>
      <c r="G16" s="204">
        <v>2269.8992920724058</v>
      </c>
      <c r="H16" s="204">
        <v>50725.700000000004</v>
      </c>
      <c r="I16" s="204">
        <v>1575</v>
      </c>
      <c r="J16" s="204">
        <v>2100</v>
      </c>
      <c r="K16" s="204">
        <v>1842.8521302607094</v>
      </c>
      <c r="L16" s="204">
        <v>57482.9</v>
      </c>
      <c r="M16" s="204">
        <v>1365</v>
      </c>
      <c r="N16" s="204">
        <v>1805.4750000000001</v>
      </c>
      <c r="O16" s="204">
        <v>1533.5164173767955</v>
      </c>
      <c r="P16" s="204">
        <v>16307.099999999999</v>
      </c>
      <c r="Q16" s="204">
        <v>4200</v>
      </c>
      <c r="R16" s="204">
        <v>5040</v>
      </c>
      <c r="S16" s="204">
        <v>4736.568444090728</v>
      </c>
      <c r="T16" s="204">
        <v>10079.200000000001</v>
      </c>
      <c r="U16" s="204">
        <v>3465</v>
      </c>
      <c r="V16" s="204">
        <v>4200</v>
      </c>
      <c r="W16" s="204">
        <v>3767.3094286271448</v>
      </c>
      <c r="X16" s="205">
        <v>26571.8</v>
      </c>
      <c r="Z16" s="183"/>
      <c r="AA16" s="183"/>
      <c r="AB16" s="183"/>
      <c r="AC16" s="183"/>
      <c r="AD16" s="183"/>
      <c r="AE16" s="183"/>
      <c r="AF16" s="183"/>
    </row>
    <row r="17" spans="2:24" ht="14.1" customHeight="1" x14ac:dyDescent="0.15">
      <c r="B17" s="166"/>
      <c r="C17" s="158">
        <v>6</v>
      </c>
      <c r="D17" s="171"/>
      <c r="E17" s="204">
        <v>1785</v>
      </c>
      <c r="F17" s="204">
        <v>2520</v>
      </c>
      <c r="G17" s="204">
        <v>2247.0045342151338</v>
      </c>
      <c r="H17" s="204">
        <v>39042.100000000006</v>
      </c>
      <c r="I17" s="204">
        <v>1470</v>
      </c>
      <c r="J17" s="204">
        <v>2100</v>
      </c>
      <c r="K17" s="204">
        <v>1813.4967081199707</v>
      </c>
      <c r="L17" s="204">
        <v>46123.5</v>
      </c>
      <c r="M17" s="204">
        <v>1365</v>
      </c>
      <c r="N17" s="204">
        <v>1774.5</v>
      </c>
      <c r="O17" s="204">
        <v>1538.1639247613698</v>
      </c>
      <c r="P17" s="204">
        <v>10262.599999999999</v>
      </c>
      <c r="Q17" s="204">
        <v>4410</v>
      </c>
      <c r="R17" s="204">
        <v>5040</v>
      </c>
      <c r="S17" s="204">
        <v>4733.7515974440894</v>
      </c>
      <c r="T17" s="204">
        <v>7993.2000000000007</v>
      </c>
      <c r="U17" s="204">
        <v>3360</v>
      </c>
      <c r="V17" s="204">
        <v>4200</v>
      </c>
      <c r="W17" s="204">
        <v>3688.9150671508451</v>
      </c>
      <c r="X17" s="204">
        <v>17937.5</v>
      </c>
    </row>
    <row r="18" spans="2:24" ht="14.1" customHeight="1" x14ac:dyDescent="0.15">
      <c r="B18" s="166"/>
      <c r="C18" s="158">
        <v>7</v>
      </c>
      <c r="D18" s="171"/>
      <c r="E18" s="204">
        <v>1785</v>
      </c>
      <c r="F18" s="204">
        <v>2415</v>
      </c>
      <c r="G18" s="204">
        <v>2146.2200403417187</v>
      </c>
      <c r="H18" s="204">
        <v>27658.9</v>
      </c>
      <c r="I18" s="204">
        <v>1470</v>
      </c>
      <c r="J18" s="204">
        <v>2100</v>
      </c>
      <c r="K18" s="204">
        <v>1737.9267852834366</v>
      </c>
      <c r="L18" s="204">
        <v>31341.9</v>
      </c>
      <c r="M18" s="204">
        <v>1365</v>
      </c>
      <c r="N18" s="204">
        <v>1680</v>
      </c>
      <c r="O18" s="204">
        <v>1537.8756460355478</v>
      </c>
      <c r="P18" s="204">
        <v>6958.7000000000007</v>
      </c>
      <c r="Q18" s="204">
        <v>3990</v>
      </c>
      <c r="R18" s="204">
        <v>5040</v>
      </c>
      <c r="S18" s="204">
        <v>4440.1358851127143</v>
      </c>
      <c r="T18" s="204">
        <v>5641.4</v>
      </c>
      <c r="U18" s="204">
        <v>3360</v>
      </c>
      <c r="V18" s="204">
        <v>4200</v>
      </c>
      <c r="W18" s="204">
        <v>3689.2228546182241</v>
      </c>
      <c r="X18" s="205">
        <v>17064.7</v>
      </c>
    </row>
    <row r="19" spans="2:24" ht="14.1" customHeight="1" x14ac:dyDescent="0.15">
      <c r="B19" s="166"/>
      <c r="C19" s="158">
        <v>8</v>
      </c>
      <c r="D19" s="171"/>
      <c r="E19" s="204">
        <v>1890</v>
      </c>
      <c r="F19" s="204">
        <v>2394</v>
      </c>
      <c r="G19" s="204">
        <v>2167.2283832566932</v>
      </c>
      <c r="H19" s="204">
        <v>28042</v>
      </c>
      <c r="I19" s="204">
        <v>1470</v>
      </c>
      <c r="J19" s="204">
        <v>2077.9500000000003</v>
      </c>
      <c r="K19" s="204">
        <v>1732.6198966441989</v>
      </c>
      <c r="L19" s="204">
        <v>30639.399999999998</v>
      </c>
      <c r="M19" s="204">
        <v>1312.5</v>
      </c>
      <c r="N19" s="204">
        <v>1785</v>
      </c>
      <c r="O19" s="204">
        <v>1543.9830569037906</v>
      </c>
      <c r="P19" s="204">
        <v>10789.9</v>
      </c>
      <c r="Q19" s="204">
        <v>4095</v>
      </c>
      <c r="R19" s="204">
        <v>5040</v>
      </c>
      <c r="S19" s="204">
        <v>4519.12657794807</v>
      </c>
      <c r="T19" s="204">
        <v>6576.7</v>
      </c>
      <c r="U19" s="204">
        <v>3465</v>
      </c>
      <c r="V19" s="204">
        <v>4410</v>
      </c>
      <c r="W19" s="204">
        <v>3774.6159853940567</v>
      </c>
      <c r="X19" s="205">
        <v>16734.8</v>
      </c>
    </row>
    <row r="20" spans="2:24" ht="14.1" customHeight="1" x14ac:dyDescent="0.15">
      <c r="B20" s="166"/>
      <c r="C20" s="158">
        <v>9</v>
      </c>
      <c r="D20" s="171"/>
      <c r="E20" s="204">
        <v>1890</v>
      </c>
      <c r="F20" s="204">
        <v>2467.5</v>
      </c>
      <c r="G20" s="204">
        <v>2210.4701307092091</v>
      </c>
      <c r="H20" s="204">
        <v>25299</v>
      </c>
      <c r="I20" s="204">
        <v>1470</v>
      </c>
      <c r="J20" s="204">
        <v>1988.7</v>
      </c>
      <c r="K20" s="204">
        <v>1709.7098541118771</v>
      </c>
      <c r="L20" s="204">
        <v>26529.699999999997</v>
      </c>
      <c r="M20" s="204">
        <v>1312.5</v>
      </c>
      <c r="N20" s="204">
        <v>1837.5</v>
      </c>
      <c r="O20" s="204">
        <v>1581.4432603686639</v>
      </c>
      <c r="P20" s="204">
        <v>6343.1</v>
      </c>
      <c r="Q20" s="204">
        <v>4515</v>
      </c>
      <c r="R20" s="204">
        <v>5040</v>
      </c>
      <c r="S20" s="204">
        <v>4806.720975072305</v>
      </c>
      <c r="T20" s="204">
        <v>4816.5999999999995</v>
      </c>
      <c r="U20" s="204">
        <v>3665.7599999999998</v>
      </c>
      <c r="V20" s="204">
        <v>4410</v>
      </c>
      <c r="W20" s="204">
        <v>3979.6284424674554</v>
      </c>
      <c r="X20" s="205">
        <v>14060</v>
      </c>
    </row>
    <row r="21" spans="2:24" ht="14.1" customHeight="1" x14ac:dyDescent="0.15">
      <c r="B21" s="166"/>
      <c r="C21" s="158">
        <v>10</v>
      </c>
      <c r="D21" s="171"/>
      <c r="E21" s="204">
        <v>1995</v>
      </c>
      <c r="F21" s="204">
        <v>2415</v>
      </c>
      <c r="G21" s="204">
        <v>2228.8274324814683</v>
      </c>
      <c r="H21" s="204">
        <v>30962.199999999997</v>
      </c>
      <c r="I21" s="204">
        <v>1470</v>
      </c>
      <c r="J21" s="204">
        <v>1995</v>
      </c>
      <c r="K21" s="204">
        <v>1707.9300245767342</v>
      </c>
      <c r="L21" s="204">
        <v>34741.300000000003</v>
      </c>
      <c r="M21" s="204">
        <v>1050</v>
      </c>
      <c r="N21" s="204">
        <v>1690.5</v>
      </c>
      <c r="O21" s="204">
        <v>1452.4972197004083</v>
      </c>
      <c r="P21" s="204">
        <v>8104.1999999999989</v>
      </c>
      <c r="Q21" s="204">
        <v>4410</v>
      </c>
      <c r="R21" s="204">
        <v>5040</v>
      </c>
      <c r="S21" s="204">
        <v>4744.2003374286205</v>
      </c>
      <c r="T21" s="204">
        <v>5617.1</v>
      </c>
      <c r="U21" s="204">
        <v>3622.5</v>
      </c>
      <c r="V21" s="204">
        <v>4200</v>
      </c>
      <c r="W21" s="204">
        <v>3895.6653685614701</v>
      </c>
      <c r="X21" s="205">
        <v>15177</v>
      </c>
    </row>
    <row r="22" spans="2:24" ht="14.1" customHeight="1" x14ac:dyDescent="0.15">
      <c r="B22" s="166"/>
      <c r="C22" s="158">
        <v>11</v>
      </c>
      <c r="D22" s="171"/>
      <c r="E22" s="204">
        <v>2100</v>
      </c>
      <c r="F22" s="204">
        <v>2520</v>
      </c>
      <c r="G22" s="204">
        <v>2286.6289412848087</v>
      </c>
      <c r="H22" s="204">
        <v>33119.799999999996</v>
      </c>
      <c r="I22" s="204">
        <v>1512</v>
      </c>
      <c r="J22" s="204">
        <v>1995</v>
      </c>
      <c r="K22" s="204">
        <v>1745.2511904761907</v>
      </c>
      <c r="L22" s="204">
        <v>46632.799999999996</v>
      </c>
      <c r="M22" s="204">
        <v>1155</v>
      </c>
      <c r="N22" s="204">
        <v>1585.5</v>
      </c>
      <c r="O22" s="204">
        <v>1386.136510153648</v>
      </c>
      <c r="P22" s="204">
        <v>7529.5</v>
      </c>
      <c r="Q22" s="204">
        <v>4410</v>
      </c>
      <c r="R22" s="204">
        <v>5040</v>
      </c>
      <c r="S22" s="204">
        <v>4798.8520325689997</v>
      </c>
      <c r="T22" s="204">
        <v>5673.3</v>
      </c>
      <c r="U22" s="204">
        <v>3675</v>
      </c>
      <c r="V22" s="204">
        <v>4410</v>
      </c>
      <c r="W22" s="204">
        <v>3981.6439649877152</v>
      </c>
      <c r="X22" s="205">
        <v>15346.7</v>
      </c>
    </row>
    <row r="23" spans="2:24" ht="14.1" customHeight="1" x14ac:dyDescent="0.15">
      <c r="B23" s="166"/>
      <c r="C23" s="158">
        <v>12</v>
      </c>
      <c r="D23" s="171"/>
      <c r="E23" s="204">
        <v>2100</v>
      </c>
      <c r="F23" s="204">
        <v>2730</v>
      </c>
      <c r="G23" s="204">
        <v>2447.7437470984219</v>
      </c>
      <c r="H23" s="204">
        <v>49610.6</v>
      </c>
      <c r="I23" s="204">
        <v>1486.905</v>
      </c>
      <c r="J23" s="204">
        <v>1963.5</v>
      </c>
      <c r="K23" s="204">
        <v>1742.5883259113505</v>
      </c>
      <c r="L23" s="204">
        <v>57078.399999999994</v>
      </c>
      <c r="M23" s="204">
        <v>1155</v>
      </c>
      <c r="N23" s="204">
        <v>1575</v>
      </c>
      <c r="O23" s="204">
        <v>1361.8620513195408</v>
      </c>
      <c r="P23" s="204">
        <v>7480.4</v>
      </c>
      <c r="Q23" s="204">
        <v>4410</v>
      </c>
      <c r="R23" s="204">
        <v>5145</v>
      </c>
      <c r="S23" s="204">
        <v>4815.774210579244</v>
      </c>
      <c r="T23" s="204">
        <v>7354</v>
      </c>
      <c r="U23" s="204">
        <v>3686.8650000000002</v>
      </c>
      <c r="V23" s="204">
        <v>4515</v>
      </c>
      <c r="W23" s="204">
        <v>4094.3436268992687</v>
      </c>
      <c r="X23" s="205">
        <v>22273.4</v>
      </c>
    </row>
    <row r="24" spans="2:24" ht="14.1" customHeight="1" x14ac:dyDescent="0.15">
      <c r="B24" s="166" t="s">
        <v>154</v>
      </c>
      <c r="C24" s="158">
        <v>1</v>
      </c>
      <c r="D24" s="171" t="s">
        <v>153</v>
      </c>
      <c r="E24" s="204">
        <v>1890</v>
      </c>
      <c r="F24" s="204">
        <v>2520</v>
      </c>
      <c r="G24" s="205">
        <v>2275.3636482028128</v>
      </c>
      <c r="H24" s="204">
        <v>49620.899999999994</v>
      </c>
      <c r="I24" s="205">
        <v>1470</v>
      </c>
      <c r="J24" s="204">
        <v>1890</v>
      </c>
      <c r="K24" s="204">
        <v>1672.9819553532961</v>
      </c>
      <c r="L24" s="204">
        <v>65665.8</v>
      </c>
      <c r="M24" s="204">
        <v>1155</v>
      </c>
      <c r="N24" s="204">
        <v>1575</v>
      </c>
      <c r="O24" s="204">
        <v>1379.8921121251631</v>
      </c>
      <c r="P24" s="204">
        <v>7355.3</v>
      </c>
      <c r="Q24" s="204">
        <v>4410</v>
      </c>
      <c r="R24" s="183">
        <v>5040</v>
      </c>
      <c r="S24" s="205">
        <v>4706.3389092771185</v>
      </c>
      <c r="T24" s="204">
        <v>5467.2000000000007</v>
      </c>
      <c r="U24" s="183">
        <v>3594.0450000000001</v>
      </c>
      <c r="V24" s="205">
        <v>4578</v>
      </c>
      <c r="W24" s="204">
        <v>3864.7962075242722</v>
      </c>
      <c r="X24" s="205">
        <v>18332.5</v>
      </c>
    </row>
    <row r="25" spans="2:24" ht="14.1" customHeight="1" x14ac:dyDescent="0.15">
      <c r="B25" s="159"/>
      <c r="C25" s="163">
        <v>2</v>
      </c>
      <c r="D25" s="172"/>
      <c r="E25" s="206">
        <v>1785</v>
      </c>
      <c r="F25" s="206">
        <v>2415</v>
      </c>
      <c r="G25" s="206">
        <v>2152.9773149458638</v>
      </c>
      <c r="H25" s="206">
        <v>34928.199999999997</v>
      </c>
      <c r="I25" s="206">
        <v>1470</v>
      </c>
      <c r="J25" s="206">
        <v>1890</v>
      </c>
      <c r="K25" s="206">
        <v>1639.6398311918715</v>
      </c>
      <c r="L25" s="206">
        <v>44189.200000000004</v>
      </c>
      <c r="M25" s="206">
        <v>1155</v>
      </c>
      <c r="N25" s="206">
        <v>1575</v>
      </c>
      <c r="O25" s="206">
        <v>1372.0083116883116</v>
      </c>
      <c r="P25" s="206">
        <v>7527.8</v>
      </c>
      <c r="Q25" s="206">
        <v>4410</v>
      </c>
      <c r="R25" s="206">
        <v>5040</v>
      </c>
      <c r="S25" s="206">
        <v>4719.2142047172665</v>
      </c>
      <c r="T25" s="206">
        <v>6195</v>
      </c>
      <c r="U25" s="206">
        <v>3465</v>
      </c>
      <c r="V25" s="206">
        <v>4350.9900000000007</v>
      </c>
      <c r="W25" s="206">
        <v>3838.3691721537807</v>
      </c>
      <c r="X25" s="207">
        <v>13169.3</v>
      </c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189" t="s">
        <v>161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24" x14ac:dyDescent="0.15">
      <c r="B29" s="213"/>
      <c r="C29" s="214"/>
      <c r="D29" s="215"/>
      <c r="E29" s="216"/>
      <c r="F29" s="216"/>
      <c r="G29" s="216"/>
      <c r="H29" s="204"/>
      <c r="I29" s="216"/>
      <c r="J29" s="216"/>
      <c r="K29" s="216"/>
      <c r="L29" s="204"/>
      <c r="M29" s="216"/>
      <c r="N29" s="216"/>
      <c r="O29" s="216"/>
      <c r="P29" s="204"/>
      <c r="Q29" s="216"/>
      <c r="R29" s="216"/>
      <c r="S29" s="216"/>
      <c r="T29" s="204"/>
      <c r="U29" s="216"/>
      <c r="V29" s="216"/>
      <c r="W29" s="216"/>
      <c r="X29" s="204"/>
    </row>
    <row r="30" spans="2:24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  <c r="M30" s="203"/>
      <c r="N30" s="204"/>
      <c r="O30" s="183"/>
      <c r="P30" s="204"/>
      <c r="Q30" s="203"/>
      <c r="R30" s="204"/>
      <c r="S30" s="183"/>
      <c r="T30" s="204"/>
      <c r="U30" s="203"/>
      <c r="V30" s="204"/>
      <c r="W30" s="183"/>
      <c r="X30" s="204"/>
    </row>
    <row r="31" spans="2:24" x14ac:dyDescent="0.15">
      <c r="B31" s="213">
        <v>40945</v>
      </c>
      <c r="C31" s="214"/>
      <c r="D31" s="215">
        <v>40949</v>
      </c>
      <c r="E31" s="216">
        <v>1785</v>
      </c>
      <c r="F31" s="216">
        <v>2415</v>
      </c>
      <c r="G31" s="216">
        <v>2183.5856411293048</v>
      </c>
      <c r="H31" s="204">
        <v>8526.1</v>
      </c>
      <c r="I31" s="216">
        <v>1470</v>
      </c>
      <c r="J31" s="216">
        <v>1890</v>
      </c>
      <c r="K31" s="216">
        <v>1660.5625144308469</v>
      </c>
      <c r="L31" s="204">
        <v>9229.2999999999993</v>
      </c>
      <c r="M31" s="216">
        <v>1270.5</v>
      </c>
      <c r="N31" s="216">
        <v>1449</v>
      </c>
      <c r="O31" s="216">
        <v>1365.3953871499175</v>
      </c>
      <c r="P31" s="204">
        <v>2037.5</v>
      </c>
      <c r="Q31" s="216">
        <v>4410</v>
      </c>
      <c r="R31" s="216">
        <v>4935.21</v>
      </c>
      <c r="S31" s="216">
        <v>4706.6338235294133</v>
      </c>
      <c r="T31" s="204">
        <v>1585.2</v>
      </c>
      <c r="U31" s="216">
        <v>3567.1650000000004</v>
      </c>
      <c r="V31" s="216">
        <v>3990</v>
      </c>
      <c r="W31" s="216">
        <v>3681.2949930115919</v>
      </c>
      <c r="X31" s="204">
        <v>3151.3</v>
      </c>
    </row>
    <row r="32" spans="2:24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  <c r="M32" s="203"/>
      <c r="N32" s="204"/>
      <c r="O32" s="183"/>
      <c r="P32" s="204"/>
      <c r="Q32" s="203"/>
      <c r="R32" s="204"/>
      <c r="S32" s="183"/>
      <c r="T32" s="204"/>
      <c r="U32" s="203"/>
      <c r="V32" s="204"/>
      <c r="W32" s="183"/>
      <c r="X32" s="204"/>
    </row>
    <row r="33" spans="2:24" x14ac:dyDescent="0.15">
      <c r="B33" s="213">
        <v>40952</v>
      </c>
      <c r="C33" s="214"/>
      <c r="D33" s="215">
        <v>40956</v>
      </c>
      <c r="E33" s="251">
        <v>1785</v>
      </c>
      <c r="F33" s="250">
        <v>2415</v>
      </c>
      <c r="G33" s="211">
        <v>2149.4368400035496</v>
      </c>
      <c r="H33" s="250">
        <v>7901.9</v>
      </c>
      <c r="I33" s="251">
        <v>1470</v>
      </c>
      <c r="J33" s="250">
        <v>1785</v>
      </c>
      <c r="K33" s="211">
        <v>1629.2431171980661</v>
      </c>
      <c r="L33" s="250">
        <v>12047.6</v>
      </c>
      <c r="M33" s="251">
        <v>1155</v>
      </c>
      <c r="N33" s="250">
        <v>1575</v>
      </c>
      <c r="O33" s="211">
        <v>1376.1142786316311</v>
      </c>
      <c r="P33" s="250">
        <v>1533</v>
      </c>
      <c r="Q33" s="251">
        <v>4410</v>
      </c>
      <c r="R33" s="250">
        <v>5040</v>
      </c>
      <c r="S33" s="211">
        <v>4722.6740041928724</v>
      </c>
      <c r="T33" s="250">
        <v>1587.8</v>
      </c>
      <c r="U33" s="251">
        <v>3584.4900000000002</v>
      </c>
      <c r="V33" s="250">
        <v>4163.5650000000005</v>
      </c>
      <c r="W33" s="211">
        <v>3839.3873361603701</v>
      </c>
      <c r="X33" s="250">
        <v>3120.2</v>
      </c>
    </row>
    <row r="34" spans="2:24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  <c r="M34" s="203"/>
      <c r="N34" s="204"/>
      <c r="O34" s="183"/>
      <c r="P34" s="204"/>
      <c r="Q34" s="203"/>
      <c r="R34" s="204"/>
      <c r="S34" s="183"/>
      <c r="T34" s="204"/>
      <c r="U34" s="203"/>
      <c r="V34" s="204"/>
      <c r="W34" s="183"/>
      <c r="X34" s="204"/>
    </row>
    <row r="35" spans="2:24" ht="12" customHeight="1" x14ac:dyDescent="0.15">
      <c r="B35" s="213">
        <v>40959</v>
      </c>
      <c r="C35" s="214"/>
      <c r="D35" s="215">
        <v>40963</v>
      </c>
      <c r="E35" s="203">
        <v>1785</v>
      </c>
      <c r="F35" s="204">
        <v>2310</v>
      </c>
      <c r="G35" s="183">
        <v>2105.3292830437654</v>
      </c>
      <c r="H35" s="204">
        <v>9306.9</v>
      </c>
      <c r="I35" s="203">
        <v>1470</v>
      </c>
      <c r="J35" s="204">
        <v>1785</v>
      </c>
      <c r="K35" s="183">
        <v>1640.8524225324709</v>
      </c>
      <c r="L35" s="204">
        <v>12816.1</v>
      </c>
      <c r="M35" s="203">
        <v>1260</v>
      </c>
      <c r="N35" s="204">
        <v>1575</v>
      </c>
      <c r="O35" s="183">
        <v>1380.0230769230768</v>
      </c>
      <c r="P35" s="204">
        <v>2069.9</v>
      </c>
      <c r="Q35" s="203">
        <v>4410</v>
      </c>
      <c r="R35" s="204">
        <v>5040</v>
      </c>
      <c r="S35" s="183">
        <v>4729.4986803519059</v>
      </c>
      <c r="T35" s="204">
        <v>1561.9</v>
      </c>
      <c r="U35" s="203">
        <v>3556.875</v>
      </c>
      <c r="V35" s="204">
        <v>4350.9900000000007</v>
      </c>
      <c r="W35" s="183">
        <v>3945.547117775016</v>
      </c>
      <c r="X35" s="204">
        <v>3708.6</v>
      </c>
    </row>
    <row r="36" spans="2:24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  <c r="M36" s="203"/>
      <c r="N36" s="204"/>
      <c r="O36" s="183"/>
      <c r="P36" s="204"/>
      <c r="Q36" s="203"/>
      <c r="R36" s="204"/>
      <c r="S36" s="183"/>
      <c r="T36" s="204"/>
      <c r="U36" s="203"/>
      <c r="V36" s="204"/>
      <c r="W36" s="183"/>
      <c r="X36" s="204"/>
    </row>
    <row r="37" spans="2:24" ht="12" customHeight="1" x14ac:dyDescent="0.15">
      <c r="B37" s="224">
        <v>40966</v>
      </c>
      <c r="C37" s="225"/>
      <c r="D37" s="226">
        <v>40970</v>
      </c>
      <c r="E37" s="198">
        <v>1785</v>
      </c>
      <c r="F37" s="206">
        <v>2310</v>
      </c>
      <c r="G37" s="185">
        <v>2153.8837209302328</v>
      </c>
      <c r="H37" s="206">
        <v>9193.2999999999993</v>
      </c>
      <c r="I37" s="198">
        <v>1470</v>
      </c>
      <c r="J37" s="206">
        <v>1785</v>
      </c>
      <c r="K37" s="185">
        <v>1648.9758709502514</v>
      </c>
      <c r="L37" s="206">
        <v>10096.200000000001</v>
      </c>
      <c r="M37" s="198">
        <v>1260</v>
      </c>
      <c r="N37" s="206">
        <v>1575</v>
      </c>
      <c r="O37" s="185">
        <v>1370.1517886445686</v>
      </c>
      <c r="P37" s="206">
        <v>1887.4</v>
      </c>
      <c r="Q37" s="198">
        <v>4410</v>
      </c>
      <c r="R37" s="206">
        <v>4987.5</v>
      </c>
      <c r="S37" s="185">
        <v>4726.0040983606568</v>
      </c>
      <c r="T37" s="206">
        <v>1460.1</v>
      </c>
      <c r="U37" s="198">
        <v>3465</v>
      </c>
      <c r="V37" s="206">
        <v>4291.7700000000004</v>
      </c>
      <c r="W37" s="185">
        <v>3909.007055503293</v>
      </c>
      <c r="X37" s="206">
        <v>3189.2</v>
      </c>
    </row>
    <row r="38" spans="2:24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2:24" ht="12.75" customHeight="1" x14ac:dyDescent="0.15">
      <c r="B39" s="184" t="s">
        <v>106</v>
      </c>
      <c r="C39" s="182" t="s">
        <v>162</v>
      </c>
    </row>
    <row r="40" spans="2:24" ht="12.75" customHeight="1" x14ac:dyDescent="0.15">
      <c r="B40" s="227" t="s">
        <v>108</v>
      </c>
      <c r="C40" s="182" t="s">
        <v>109</v>
      </c>
    </row>
    <row r="41" spans="2:24" x14ac:dyDescent="0.15">
      <c r="B41" s="227"/>
    </row>
    <row r="42" spans="2:24" x14ac:dyDescent="0.15">
      <c r="B42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2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625" style="182" customWidth="1"/>
    <col min="3" max="3" width="2.75" style="182" customWidth="1"/>
    <col min="4" max="4" width="6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31" x14ac:dyDescent="0.15">
      <c r="B3" s="144" t="s">
        <v>163</v>
      </c>
    </row>
    <row r="4" spans="2:31" x14ac:dyDescent="0.15">
      <c r="X4" s="184" t="s">
        <v>85</v>
      </c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</row>
    <row r="6" spans="2:31" ht="13.5" x14ac:dyDescent="0.15">
      <c r="B6" s="186"/>
      <c r="C6" s="187" t="s">
        <v>86</v>
      </c>
      <c r="D6" s="188"/>
      <c r="E6" s="231" t="s">
        <v>133</v>
      </c>
      <c r="F6" s="232"/>
      <c r="G6" s="232"/>
      <c r="H6" s="233"/>
      <c r="I6" s="231" t="s">
        <v>134</v>
      </c>
      <c r="J6" s="232"/>
      <c r="K6" s="232"/>
      <c r="L6" s="233"/>
      <c r="M6" s="231" t="s">
        <v>135</v>
      </c>
      <c r="N6" s="232"/>
      <c r="O6" s="232"/>
      <c r="P6" s="233"/>
      <c r="Q6" s="228" t="s">
        <v>138</v>
      </c>
      <c r="R6" s="229"/>
      <c r="S6" s="229"/>
      <c r="T6" s="230"/>
      <c r="U6" s="231" t="s">
        <v>139</v>
      </c>
      <c r="V6" s="232"/>
      <c r="W6" s="232"/>
      <c r="X6" s="233"/>
      <c r="Z6" s="164"/>
      <c r="AA6" s="152"/>
      <c r="AB6" s="152"/>
      <c r="AC6" s="152"/>
      <c r="AD6" s="152"/>
      <c r="AE6" s="152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4">
        <v>20</v>
      </c>
      <c r="D9" s="249" t="s">
        <v>1</v>
      </c>
      <c r="E9" s="203">
        <v>840</v>
      </c>
      <c r="F9" s="204">
        <v>1769</v>
      </c>
      <c r="G9" s="183">
        <v>1252</v>
      </c>
      <c r="H9" s="204">
        <v>751701</v>
      </c>
      <c r="I9" s="203">
        <v>1313</v>
      </c>
      <c r="J9" s="204">
        <v>1943</v>
      </c>
      <c r="K9" s="183">
        <v>1652</v>
      </c>
      <c r="L9" s="204">
        <v>226807</v>
      </c>
      <c r="M9" s="203">
        <v>1470</v>
      </c>
      <c r="N9" s="204">
        <v>2100</v>
      </c>
      <c r="O9" s="183">
        <v>1788</v>
      </c>
      <c r="P9" s="204">
        <v>201923</v>
      </c>
      <c r="Q9" s="203">
        <v>1365</v>
      </c>
      <c r="R9" s="204">
        <v>2100</v>
      </c>
      <c r="S9" s="183">
        <v>1786</v>
      </c>
      <c r="T9" s="204">
        <v>208233</v>
      </c>
      <c r="U9" s="203">
        <v>1155</v>
      </c>
      <c r="V9" s="204">
        <v>1785</v>
      </c>
      <c r="W9" s="183">
        <v>1472</v>
      </c>
      <c r="X9" s="204">
        <v>200754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21</v>
      </c>
      <c r="D10" s="183"/>
      <c r="E10" s="203">
        <v>735</v>
      </c>
      <c r="F10" s="204">
        <v>1680</v>
      </c>
      <c r="G10" s="183">
        <v>1134</v>
      </c>
      <c r="H10" s="204">
        <v>1161490</v>
      </c>
      <c r="I10" s="203">
        <v>1260</v>
      </c>
      <c r="J10" s="204">
        <v>1890</v>
      </c>
      <c r="K10" s="183">
        <v>1557</v>
      </c>
      <c r="L10" s="204">
        <v>294454</v>
      </c>
      <c r="M10" s="203">
        <v>1418</v>
      </c>
      <c r="N10" s="204">
        <v>2048</v>
      </c>
      <c r="O10" s="183">
        <v>1697</v>
      </c>
      <c r="P10" s="204">
        <v>269189</v>
      </c>
      <c r="Q10" s="203">
        <v>1365</v>
      </c>
      <c r="R10" s="204">
        <v>2048</v>
      </c>
      <c r="S10" s="183">
        <v>1649</v>
      </c>
      <c r="T10" s="204">
        <v>244431</v>
      </c>
      <c r="U10" s="203">
        <v>1050</v>
      </c>
      <c r="V10" s="204">
        <v>1680</v>
      </c>
      <c r="W10" s="183">
        <v>1426</v>
      </c>
      <c r="X10" s="204">
        <v>242694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203"/>
      <c r="C11" s="194">
        <v>22</v>
      </c>
      <c r="D11" s="205"/>
      <c r="E11" s="204">
        <v>735</v>
      </c>
      <c r="F11" s="204">
        <v>1379</v>
      </c>
      <c r="G11" s="204">
        <v>1276</v>
      </c>
      <c r="H11" s="204">
        <v>1287402</v>
      </c>
      <c r="I11" s="204">
        <v>1260</v>
      </c>
      <c r="J11" s="204">
        <v>2100</v>
      </c>
      <c r="K11" s="204">
        <v>1610</v>
      </c>
      <c r="L11" s="204">
        <v>270866</v>
      </c>
      <c r="M11" s="204">
        <v>1365</v>
      </c>
      <c r="N11" s="204">
        <v>2310</v>
      </c>
      <c r="O11" s="204">
        <v>1722</v>
      </c>
      <c r="P11" s="204">
        <v>249827</v>
      </c>
      <c r="Q11" s="204">
        <v>1365</v>
      </c>
      <c r="R11" s="204">
        <v>2310</v>
      </c>
      <c r="S11" s="204">
        <v>1697</v>
      </c>
      <c r="T11" s="204">
        <v>197671</v>
      </c>
      <c r="U11" s="205">
        <v>1050</v>
      </c>
      <c r="V11" s="204">
        <v>1890</v>
      </c>
      <c r="W11" s="204">
        <v>1467</v>
      </c>
      <c r="X11" s="205">
        <v>246844</v>
      </c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98"/>
      <c r="C12" s="201">
        <v>23</v>
      </c>
      <c r="D12" s="207"/>
      <c r="E12" s="173">
        <v>850.5</v>
      </c>
      <c r="F12" s="173">
        <v>1667.085</v>
      </c>
      <c r="G12" s="174">
        <v>1286.201357477782</v>
      </c>
      <c r="H12" s="173">
        <v>754196.59999999986</v>
      </c>
      <c r="I12" s="173">
        <v>1260</v>
      </c>
      <c r="J12" s="173">
        <v>1995</v>
      </c>
      <c r="K12" s="173">
        <v>1689.756470440235</v>
      </c>
      <c r="L12" s="173">
        <v>167553.9</v>
      </c>
      <c r="M12" s="173">
        <v>1365</v>
      </c>
      <c r="N12" s="173">
        <v>2103.15</v>
      </c>
      <c r="O12" s="173">
        <v>1768.3131460622069</v>
      </c>
      <c r="P12" s="173">
        <v>147952.69999999995</v>
      </c>
      <c r="Q12" s="173">
        <v>1365</v>
      </c>
      <c r="R12" s="173">
        <v>2103.15</v>
      </c>
      <c r="S12" s="173">
        <v>1764.9944427604319</v>
      </c>
      <c r="T12" s="173">
        <v>121641.7</v>
      </c>
      <c r="U12" s="240">
        <v>1260</v>
      </c>
      <c r="V12" s="174">
        <v>1893.15</v>
      </c>
      <c r="W12" s="173">
        <v>1576.5399116356098</v>
      </c>
      <c r="X12" s="174">
        <v>154410.29999999999</v>
      </c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 t="s">
        <v>152</v>
      </c>
      <c r="C13" s="158">
        <v>2</v>
      </c>
      <c r="D13" s="171" t="s">
        <v>153</v>
      </c>
      <c r="E13" s="204">
        <v>1050</v>
      </c>
      <c r="F13" s="204">
        <v>1472.73</v>
      </c>
      <c r="G13" s="204">
        <v>1235.6218736262467</v>
      </c>
      <c r="H13" s="204">
        <v>82239.399999999994</v>
      </c>
      <c r="I13" s="204">
        <v>1312.5</v>
      </c>
      <c r="J13" s="204">
        <v>1995</v>
      </c>
      <c r="K13" s="204">
        <v>1689.270671224363</v>
      </c>
      <c r="L13" s="204">
        <v>14699.6</v>
      </c>
      <c r="M13" s="204">
        <v>1365</v>
      </c>
      <c r="N13" s="204">
        <v>2073.645</v>
      </c>
      <c r="O13" s="204">
        <v>1775.6318037663482</v>
      </c>
      <c r="P13" s="204">
        <v>14302.900000000001</v>
      </c>
      <c r="Q13" s="204">
        <v>1365</v>
      </c>
      <c r="R13" s="204">
        <v>2100</v>
      </c>
      <c r="S13" s="204">
        <v>1780.5523069742633</v>
      </c>
      <c r="T13" s="204">
        <v>9894.1</v>
      </c>
      <c r="U13" s="204">
        <v>1260</v>
      </c>
      <c r="V13" s="204">
        <v>1893.15</v>
      </c>
      <c r="W13" s="204">
        <v>1573.0662480229992</v>
      </c>
      <c r="X13" s="205">
        <v>16110.099999999999</v>
      </c>
      <c r="Z13" s="152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3</v>
      </c>
      <c r="D14" s="171"/>
      <c r="E14" s="204">
        <v>1155</v>
      </c>
      <c r="F14" s="204">
        <v>1636.53</v>
      </c>
      <c r="G14" s="204">
        <v>1328.517090931723</v>
      </c>
      <c r="H14" s="204">
        <v>78661</v>
      </c>
      <c r="I14" s="204">
        <v>1417.5</v>
      </c>
      <c r="J14" s="204">
        <v>1890</v>
      </c>
      <c r="K14" s="204">
        <v>1699.0225261317698</v>
      </c>
      <c r="L14" s="204">
        <v>14059.8</v>
      </c>
      <c r="M14" s="204">
        <v>1522.5</v>
      </c>
      <c r="N14" s="204">
        <v>2100</v>
      </c>
      <c r="O14" s="204">
        <v>1814.2171286249757</v>
      </c>
      <c r="P14" s="204">
        <v>11658.4</v>
      </c>
      <c r="Q14" s="204">
        <v>1533</v>
      </c>
      <c r="R14" s="204">
        <v>2050.02</v>
      </c>
      <c r="S14" s="204">
        <v>1808.7802810447542</v>
      </c>
      <c r="T14" s="204">
        <v>9163.6</v>
      </c>
      <c r="U14" s="204">
        <v>1317.6450000000002</v>
      </c>
      <c r="V14" s="204">
        <v>1890</v>
      </c>
      <c r="W14" s="204">
        <v>1632.8701099480797</v>
      </c>
      <c r="X14" s="205">
        <v>12936.099999999999</v>
      </c>
      <c r="Z14" s="152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4</v>
      </c>
      <c r="D15" s="171"/>
      <c r="E15" s="204">
        <v>1050</v>
      </c>
      <c r="F15" s="204">
        <v>1575</v>
      </c>
      <c r="G15" s="204">
        <v>1316.0348463468169</v>
      </c>
      <c r="H15" s="204">
        <v>70662.2</v>
      </c>
      <c r="I15" s="204">
        <v>1344</v>
      </c>
      <c r="J15" s="204">
        <v>1942.5</v>
      </c>
      <c r="K15" s="204">
        <v>1688.1407575439871</v>
      </c>
      <c r="L15" s="204">
        <v>15058.1</v>
      </c>
      <c r="M15" s="204">
        <v>1386</v>
      </c>
      <c r="N15" s="204">
        <v>2047.5</v>
      </c>
      <c r="O15" s="204">
        <v>1755.2471259300085</v>
      </c>
      <c r="P15" s="204">
        <v>13579</v>
      </c>
      <c r="Q15" s="204">
        <v>1365</v>
      </c>
      <c r="R15" s="204">
        <v>2047.5</v>
      </c>
      <c r="S15" s="204">
        <v>1758.9042628181342</v>
      </c>
      <c r="T15" s="204">
        <v>10300.300000000001</v>
      </c>
      <c r="U15" s="204">
        <v>1260</v>
      </c>
      <c r="V15" s="204">
        <v>1837.5</v>
      </c>
      <c r="W15" s="204">
        <v>1558.8116047033836</v>
      </c>
      <c r="X15" s="205">
        <v>13804.2</v>
      </c>
      <c r="Z15" s="152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5</v>
      </c>
      <c r="D16" s="171"/>
      <c r="E16" s="204">
        <v>1155</v>
      </c>
      <c r="F16" s="204">
        <v>1639.575</v>
      </c>
      <c r="G16" s="204">
        <v>1367.7706310679614</v>
      </c>
      <c r="H16" s="204">
        <v>64587.600000000006</v>
      </c>
      <c r="I16" s="204">
        <v>1575</v>
      </c>
      <c r="J16" s="204">
        <v>1995</v>
      </c>
      <c r="K16" s="204">
        <v>1751.5895550409921</v>
      </c>
      <c r="L16" s="204">
        <v>15814.300000000001</v>
      </c>
      <c r="M16" s="204">
        <v>1680</v>
      </c>
      <c r="N16" s="204">
        <v>2100</v>
      </c>
      <c r="O16" s="204">
        <v>1846.9683154256318</v>
      </c>
      <c r="P16" s="204">
        <v>14056.1</v>
      </c>
      <c r="Q16" s="204">
        <v>1680</v>
      </c>
      <c r="R16" s="204">
        <v>2103.15</v>
      </c>
      <c r="S16" s="204">
        <v>1844.2250154416308</v>
      </c>
      <c r="T16" s="204">
        <v>10418.6</v>
      </c>
      <c r="U16" s="204">
        <v>1365</v>
      </c>
      <c r="V16" s="204">
        <v>1785</v>
      </c>
      <c r="W16" s="204">
        <v>1596.5261218333276</v>
      </c>
      <c r="X16" s="205">
        <v>13441.5</v>
      </c>
      <c r="Z16" s="183"/>
      <c r="AA16" s="183"/>
      <c r="AB16" s="183"/>
      <c r="AC16" s="183"/>
      <c r="AD16" s="183"/>
      <c r="AE16" s="183"/>
    </row>
    <row r="17" spans="2:24" ht="14.1" customHeight="1" x14ac:dyDescent="0.15">
      <c r="B17" s="166"/>
      <c r="C17" s="158">
        <v>6</v>
      </c>
      <c r="D17" s="171"/>
      <c r="E17" s="204">
        <v>1155</v>
      </c>
      <c r="F17" s="204">
        <v>1667.085</v>
      </c>
      <c r="G17" s="204">
        <v>1365.3104931759744</v>
      </c>
      <c r="H17" s="204">
        <v>51547.600000000006</v>
      </c>
      <c r="I17" s="204">
        <v>1470</v>
      </c>
      <c r="J17" s="204">
        <v>1995</v>
      </c>
      <c r="K17" s="204">
        <v>1713.2039490971881</v>
      </c>
      <c r="L17" s="204">
        <v>12232.3</v>
      </c>
      <c r="M17" s="204">
        <v>1522.5</v>
      </c>
      <c r="N17" s="204">
        <v>2103.15</v>
      </c>
      <c r="O17" s="204">
        <v>1780.4890873644836</v>
      </c>
      <c r="P17" s="204">
        <v>10349.200000000001</v>
      </c>
      <c r="Q17" s="204">
        <v>1522.5</v>
      </c>
      <c r="R17" s="204">
        <v>2103.15</v>
      </c>
      <c r="S17" s="204">
        <v>1776.7923256798813</v>
      </c>
      <c r="T17" s="204">
        <v>10069</v>
      </c>
      <c r="U17" s="204">
        <v>1417.5</v>
      </c>
      <c r="V17" s="204">
        <v>1785</v>
      </c>
      <c r="W17" s="204">
        <v>1583.6659351377716</v>
      </c>
      <c r="X17" s="204">
        <v>10613.8</v>
      </c>
    </row>
    <row r="18" spans="2:24" ht="14.1" customHeight="1" x14ac:dyDescent="0.15">
      <c r="B18" s="166"/>
      <c r="C18" s="158">
        <v>7</v>
      </c>
      <c r="D18" s="171"/>
      <c r="E18" s="204">
        <v>1155</v>
      </c>
      <c r="F18" s="204">
        <v>1552.425</v>
      </c>
      <c r="G18" s="204">
        <v>1322.1329391053132</v>
      </c>
      <c r="H18" s="204">
        <v>53982.3</v>
      </c>
      <c r="I18" s="204">
        <v>1470</v>
      </c>
      <c r="J18" s="204">
        <v>1942.5</v>
      </c>
      <c r="K18" s="204">
        <v>1682.2504262691821</v>
      </c>
      <c r="L18" s="204">
        <v>10723.4</v>
      </c>
      <c r="M18" s="204">
        <v>1522.5</v>
      </c>
      <c r="N18" s="204">
        <v>1995</v>
      </c>
      <c r="O18" s="204">
        <v>1736.5413054710377</v>
      </c>
      <c r="P18" s="204">
        <v>11283.3</v>
      </c>
      <c r="Q18" s="204">
        <v>1517.9850000000001</v>
      </c>
      <c r="R18" s="204">
        <v>1995</v>
      </c>
      <c r="S18" s="204">
        <v>1751.0112201963539</v>
      </c>
      <c r="T18" s="204">
        <v>9005</v>
      </c>
      <c r="U18" s="204">
        <v>1417.5</v>
      </c>
      <c r="V18" s="204">
        <v>1785</v>
      </c>
      <c r="W18" s="204">
        <v>1577.8248131948242</v>
      </c>
      <c r="X18" s="205">
        <v>9804.7000000000007</v>
      </c>
    </row>
    <row r="19" spans="2:24" ht="14.1" customHeight="1" x14ac:dyDescent="0.15">
      <c r="B19" s="166"/>
      <c r="C19" s="158">
        <v>8</v>
      </c>
      <c r="D19" s="171"/>
      <c r="E19" s="204">
        <v>1155</v>
      </c>
      <c r="F19" s="204">
        <v>1487.9549999999999</v>
      </c>
      <c r="G19" s="204">
        <v>1353.2672859789564</v>
      </c>
      <c r="H19" s="204">
        <v>60127.600000000006</v>
      </c>
      <c r="I19" s="204">
        <v>1575</v>
      </c>
      <c r="J19" s="204">
        <v>1875.3000000000002</v>
      </c>
      <c r="K19" s="204">
        <v>1684.4976518347526</v>
      </c>
      <c r="L19" s="204">
        <v>10348.1</v>
      </c>
      <c r="M19" s="204">
        <v>1470</v>
      </c>
      <c r="N19" s="204">
        <v>1890</v>
      </c>
      <c r="O19" s="204">
        <v>1683.3749659987307</v>
      </c>
      <c r="P19" s="204">
        <v>9669.4</v>
      </c>
      <c r="Q19" s="204">
        <v>1480.5</v>
      </c>
      <c r="R19" s="204">
        <v>1890</v>
      </c>
      <c r="S19" s="204">
        <v>1723.7013506063947</v>
      </c>
      <c r="T19" s="204">
        <v>8162</v>
      </c>
      <c r="U19" s="204">
        <v>1375.5</v>
      </c>
      <c r="V19" s="204">
        <v>1735.65</v>
      </c>
      <c r="W19" s="204">
        <v>1549.773170965118</v>
      </c>
      <c r="X19" s="205">
        <v>6052.1</v>
      </c>
    </row>
    <row r="20" spans="2:24" ht="14.1" customHeight="1" x14ac:dyDescent="0.15">
      <c r="B20" s="166"/>
      <c r="C20" s="158">
        <v>9</v>
      </c>
      <c r="D20" s="171"/>
      <c r="E20" s="204">
        <v>1260</v>
      </c>
      <c r="F20" s="204">
        <v>1666.98</v>
      </c>
      <c r="G20" s="204">
        <v>1405.0623390173128</v>
      </c>
      <c r="H20" s="204">
        <v>38624.400000000001</v>
      </c>
      <c r="I20" s="204">
        <v>1575</v>
      </c>
      <c r="J20" s="204">
        <v>1890</v>
      </c>
      <c r="K20" s="204">
        <v>1703.898648648649</v>
      </c>
      <c r="L20" s="204">
        <v>7511.7</v>
      </c>
      <c r="M20" s="204">
        <v>1680</v>
      </c>
      <c r="N20" s="204">
        <v>2016</v>
      </c>
      <c r="O20" s="204">
        <v>1825.5725075528703</v>
      </c>
      <c r="P20" s="204">
        <v>7569.9</v>
      </c>
      <c r="Q20" s="204">
        <v>1680</v>
      </c>
      <c r="R20" s="204">
        <v>1995</v>
      </c>
      <c r="S20" s="204">
        <v>1813.2181661823138</v>
      </c>
      <c r="T20" s="204">
        <v>6134.2</v>
      </c>
      <c r="U20" s="204">
        <v>1470</v>
      </c>
      <c r="V20" s="204">
        <v>1776.6000000000001</v>
      </c>
      <c r="W20" s="204">
        <v>1563.3306482546986</v>
      </c>
      <c r="X20" s="205">
        <v>5624.1</v>
      </c>
    </row>
    <row r="21" spans="2:24" ht="14.1" customHeight="1" x14ac:dyDescent="0.15">
      <c r="B21" s="166"/>
      <c r="C21" s="158">
        <v>10</v>
      </c>
      <c r="D21" s="171"/>
      <c r="E21" s="204">
        <v>924</v>
      </c>
      <c r="F21" s="204">
        <v>1575</v>
      </c>
      <c r="G21" s="204">
        <v>1268.5530101883298</v>
      </c>
      <c r="H21" s="204">
        <v>44166.2</v>
      </c>
      <c r="I21" s="204">
        <v>1312.5</v>
      </c>
      <c r="J21" s="204">
        <v>1911</v>
      </c>
      <c r="K21" s="204">
        <v>1677.870771062572</v>
      </c>
      <c r="L21" s="204">
        <v>10920.2</v>
      </c>
      <c r="M21" s="204">
        <v>1365</v>
      </c>
      <c r="N21" s="204">
        <v>1890</v>
      </c>
      <c r="O21" s="204">
        <v>1726.7964579695686</v>
      </c>
      <c r="P21" s="204">
        <v>10797</v>
      </c>
      <c r="Q21" s="204">
        <v>1417.5</v>
      </c>
      <c r="R21" s="204">
        <v>1942.5</v>
      </c>
      <c r="S21" s="204">
        <v>1766.6965386910683</v>
      </c>
      <c r="T21" s="204">
        <v>8791.7999999999993</v>
      </c>
      <c r="U21" s="204">
        <v>1270.5</v>
      </c>
      <c r="V21" s="204">
        <v>1680</v>
      </c>
      <c r="W21" s="204">
        <v>1486.9205298013244</v>
      </c>
      <c r="X21" s="205">
        <v>9771.7999999999993</v>
      </c>
    </row>
    <row r="22" spans="2:24" ht="14.1" customHeight="1" x14ac:dyDescent="0.15">
      <c r="B22" s="166"/>
      <c r="C22" s="158">
        <v>11</v>
      </c>
      <c r="D22" s="171"/>
      <c r="E22" s="204">
        <v>945</v>
      </c>
      <c r="F22" s="204">
        <v>1534.155</v>
      </c>
      <c r="G22" s="204">
        <v>1177.1806175845809</v>
      </c>
      <c r="H22" s="204">
        <v>63506.400000000001</v>
      </c>
      <c r="I22" s="204">
        <v>1365</v>
      </c>
      <c r="J22" s="204">
        <v>1837.5</v>
      </c>
      <c r="K22" s="204">
        <v>1544.4760668563299</v>
      </c>
      <c r="L22" s="204">
        <v>13234.9</v>
      </c>
      <c r="M22" s="204">
        <v>1365</v>
      </c>
      <c r="N22" s="204">
        <v>1785</v>
      </c>
      <c r="O22" s="204">
        <v>1586.5540091859884</v>
      </c>
      <c r="P22" s="204">
        <v>12958</v>
      </c>
      <c r="Q22" s="204">
        <v>1417.5</v>
      </c>
      <c r="R22" s="204">
        <v>1942.5</v>
      </c>
      <c r="S22" s="204">
        <v>1600.6546218934598</v>
      </c>
      <c r="T22" s="204">
        <v>10337</v>
      </c>
      <c r="U22" s="204">
        <v>1260</v>
      </c>
      <c r="V22" s="204">
        <v>1575</v>
      </c>
      <c r="W22" s="204">
        <v>1393.6228826026652</v>
      </c>
      <c r="X22" s="205">
        <v>11454</v>
      </c>
    </row>
    <row r="23" spans="2:24" ht="14.1" customHeight="1" x14ac:dyDescent="0.15">
      <c r="B23" s="166"/>
      <c r="C23" s="158">
        <v>12</v>
      </c>
      <c r="D23" s="171"/>
      <c r="E23" s="204">
        <v>850.5</v>
      </c>
      <c r="F23" s="204">
        <v>1470</v>
      </c>
      <c r="G23" s="204">
        <v>1131.2534707357349</v>
      </c>
      <c r="H23" s="204">
        <v>39536</v>
      </c>
      <c r="I23" s="204">
        <v>1260</v>
      </c>
      <c r="J23" s="204">
        <v>1732.5</v>
      </c>
      <c r="K23" s="204">
        <v>1471.6601377932272</v>
      </c>
      <c r="L23" s="204">
        <v>16973.600000000002</v>
      </c>
      <c r="M23" s="204">
        <v>1365</v>
      </c>
      <c r="N23" s="204">
        <v>1890</v>
      </c>
      <c r="O23" s="204">
        <v>1575.213484263717</v>
      </c>
      <c r="P23" s="204">
        <v>13412.1</v>
      </c>
      <c r="Q23" s="204">
        <v>1365</v>
      </c>
      <c r="R23" s="204">
        <v>1785</v>
      </c>
      <c r="S23" s="204">
        <v>1575.7964360652659</v>
      </c>
      <c r="T23" s="204">
        <v>14388.699999999999</v>
      </c>
      <c r="U23" s="204">
        <v>1312.5</v>
      </c>
      <c r="V23" s="204">
        <v>1575</v>
      </c>
      <c r="W23" s="204">
        <v>1438.3450775884</v>
      </c>
      <c r="X23" s="205">
        <v>11120.3</v>
      </c>
    </row>
    <row r="24" spans="2:24" ht="14.1" customHeight="1" x14ac:dyDescent="0.15">
      <c r="B24" s="166" t="s">
        <v>154</v>
      </c>
      <c r="C24" s="158">
        <v>1</v>
      </c>
      <c r="D24" s="171" t="s">
        <v>153</v>
      </c>
      <c r="E24" s="204">
        <v>840</v>
      </c>
      <c r="F24" s="204">
        <v>1470</v>
      </c>
      <c r="G24" s="204">
        <v>1128.0306102426582</v>
      </c>
      <c r="H24" s="205">
        <v>30297.3</v>
      </c>
      <c r="I24" s="204">
        <v>1155</v>
      </c>
      <c r="J24" s="204">
        <v>1680</v>
      </c>
      <c r="K24" s="204">
        <v>1447.2360000000003</v>
      </c>
      <c r="L24" s="204">
        <v>11633.7</v>
      </c>
      <c r="M24" s="204">
        <v>1260</v>
      </c>
      <c r="N24" s="204">
        <v>1785</v>
      </c>
      <c r="O24" s="204">
        <v>1491.4402866242037</v>
      </c>
      <c r="P24" s="204">
        <v>11033.2</v>
      </c>
      <c r="Q24" s="204">
        <v>1260</v>
      </c>
      <c r="R24" s="204">
        <v>1785</v>
      </c>
      <c r="S24" s="204">
        <v>1488.1440682013567</v>
      </c>
      <c r="T24" s="204">
        <v>9509.2000000000007</v>
      </c>
      <c r="U24" s="204">
        <v>1050</v>
      </c>
      <c r="V24" s="204">
        <v>1575</v>
      </c>
      <c r="W24" s="204">
        <v>1297.2281799461432</v>
      </c>
      <c r="X24" s="205">
        <v>8185.7</v>
      </c>
    </row>
    <row r="25" spans="2:24" ht="14.1" customHeight="1" x14ac:dyDescent="0.15">
      <c r="B25" s="159"/>
      <c r="C25" s="163">
        <v>2</v>
      </c>
      <c r="D25" s="172"/>
      <c r="E25" s="206">
        <v>735</v>
      </c>
      <c r="F25" s="206">
        <v>1470</v>
      </c>
      <c r="G25" s="206">
        <v>1095.5064754856614</v>
      </c>
      <c r="H25" s="206">
        <v>21303.000000000004</v>
      </c>
      <c r="I25" s="206">
        <v>1155</v>
      </c>
      <c r="J25" s="206">
        <v>1732.5</v>
      </c>
      <c r="K25" s="206">
        <v>1397.7676862745097</v>
      </c>
      <c r="L25" s="206">
        <v>8846.5</v>
      </c>
      <c r="M25" s="206">
        <v>1260</v>
      </c>
      <c r="N25" s="206">
        <v>1785</v>
      </c>
      <c r="O25" s="206">
        <v>1473.7230617608413</v>
      </c>
      <c r="P25" s="206">
        <v>7708.1</v>
      </c>
      <c r="Q25" s="206">
        <v>1260</v>
      </c>
      <c r="R25" s="206">
        <v>1785</v>
      </c>
      <c r="S25" s="206">
        <v>1498.237666951477</v>
      </c>
      <c r="T25" s="206">
        <v>7401.5999999999995</v>
      </c>
      <c r="U25" s="206">
        <v>1050</v>
      </c>
      <c r="V25" s="206">
        <v>1470</v>
      </c>
      <c r="W25" s="206">
        <v>1314.5163681402439</v>
      </c>
      <c r="X25" s="207">
        <v>6655.2999999999993</v>
      </c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189" t="s">
        <v>124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24" x14ac:dyDescent="0.15">
      <c r="B29" s="213"/>
      <c r="C29" s="214"/>
      <c r="D29" s="215"/>
      <c r="E29" s="216"/>
      <c r="F29" s="216"/>
      <c r="G29" s="216"/>
      <c r="H29" s="204"/>
      <c r="I29" s="216"/>
      <c r="J29" s="216"/>
      <c r="K29" s="216"/>
      <c r="L29" s="204"/>
      <c r="M29" s="216"/>
      <c r="N29" s="216"/>
      <c r="O29" s="216"/>
      <c r="P29" s="204"/>
      <c r="Q29" s="216"/>
      <c r="R29" s="216"/>
      <c r="S29" s="216"/>
      <c r="T29" s="204"/>
      <c r="U29" s="216"/>
      <c r="V29" s="216"/>
      <c r="W29" s="216"/>
      <c r="X29" s="204"/>
    </row>
    <row r="30" spans="2:24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  <c r="M30" s="203"/>
      <c r="N30" s="204"/>
      <c r="O30" s="183"/>
      <c r="P30" s="204"/>
      <c r="Q30" s="203"/>
      <c r="R30" s="204"/>
      <c r="S30" s="183"/>
      <c r="T30" s="204"/>
      <c r="U30" s="203"/>
      <c r="V30" s="204"/>
      <c r="W30" s="183"/>
      <c r="X30" s="204"/>
    </row>
    <row r="31" spans="2:24" x14ac:dyDescent="0.15">
      <c r="B31" s="213">
        <v>40945</v>
      </c>
      <c r="C31" s="214"/>
      <c r="D31" s="215">
        <v>40949</v>
      </c>
      <c r="E31" s="216">
        <v>735</v>
      </c>
      <c r="F31" s="216">
        <v>1470</v>
      </c>
      <c r="G31" s="216">
        <v>1137.8797243219208</v>
      </c>
      <c r="H31" s="204">
        <v>5310.4</v>
      </c>
      <c r="I31" s="216">
        <v>1155</v>
      </c>
      <c r="J31" s="216">
        <v>1680</v>
      </c>
      <c r="K31" s="216">
        <v>1402.6856502242154</v>
      </c>
      <c r="L31" s="204">
        <v>2346.6</v>
      </c>
      <c r="M31" s="216">
        <v>1260</v>
      </c>
      <c r="N31" s="216">
        <v>1785</v>
      </c>
      <c r="O31" s="216">
        <v>1454.8208737864081</v>
      </c>
      <c r="P31" s="204">
        <v>2223.6</v>
      </c>
      <c r="Q31" s="216">
        <v>1260</v>
      </c>
      <c r="R31" s="216">
        <v>1785</v>
      </c>
      <c r="S31" s="216">
        <v>1470.1316614420066</v>
      </c>
      <c r="T31" s="204">
        <v>2017.4</v>
      </c>
      <c r="U31" s="216">
        <v>1050</v>
      </c>
      <c r="V31" s="216">
        <v>1470</v>
      </c>
      <c r="W31" s="216">
        <v>1264.0295811518326</v>
      </c>
      <c r="X31" s="204">
        <v>1800.1</v>
      </c>
    </row>
    <row r="32" spans="2:24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  <c r="M32" s="203"/>
      <c r="N32" s="204"/>
      <c r="O32" s="183"/>
      <c r="P32" s="204"/>
      <c r="Q32" s="203"/>
      <c r="R32" s="204"/>
      <c r="S32" s="183"/>
      <c r="T32" s="204"/>
      <c r="U32" s="203"/>
      <c r="V32" s="204"/>
      <c r="W32" s="183"/>
      <c r="X32" s="204"/>
    </row>
    <row r="33" spans="2:24" x14ac:dyDescent="0.15">
      <c r="B33" s="213">
        <v>40952</v>
      </c>
      <c r="C33" s="214"/>
      <c r="D33" s="215">
        <v>40956</v>
      </c>
      <c r="E33" s="251">
        <v>735</v>
      </c>
      <c r="F33" s="250">
        <v>1365</v>
      </c>
      <c r="G33" s="211">
        <v>1067.1959423384944</v>
      </c>
      <c r="H33" s="250">
        <v>4809.2</v>
      </c>
      <c r="I33" s="251">
        <v>1260</v>
      </c>
      <c r="J33" s="250">
        <v>1680</v>
      </c>
      <c r="K33" s="211">
        <v>1386.3100076687117</v>
      </c>
      <c r="L33" s="250">
        <v>2745.9</v>
      </c>
      <c r="M33" s="251">
        <v>1365</v>
      </c>
      <c r="N33" s="250">
        <v>1785</v>
      </c>
      <c r="O33" s="211">
        <v>1466.6128158844767</v>
      </c>
      <c r="P33" s="250">
        <v>2113.4</v>
      </c>
      <c r="Q33" s="251">
        <v>1365</v>
      </c>
      <c r="R33" s="250">
        <v>1785</v>
      </c>
      <c r="S33" s="211">
        <v>1483.0483146067415</v>
      </c>
      <c r="T33" s="250">
        <v>1840.2</v>
      </c>
      <c r="U33" s="251">
        <v>1155</v>
      </c>
      <c r="V33" s="250">
        <v>1470</v>
      </c>
      <c r="W33" s="211">
        <v>1330.714605067064</v>
      </c>
      <c r="X33" s="250">
        <v>1857.4</v>
      </c>
    </row>
    <row r="34" spans="2:24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  <c r="M34" s="203"/>
      <c r="N34" s="204"/>
      <c r="O34" s="183"/>
      <c r="P34" s="204"/>
      <c r="Q34" s="203"/>
      <c r="R34" s="204"/>
      <c r="S34" s="183"/>
      <c r="T34" s="204"/>
      <c r="U34" s="203"/>
      <c r="V34" s="204"/>
      <c r="W34" s="183"/>
      <c r="X34" s="204"/>
    </row>
    <row r="35" spans="2:24" ht="12" customHeight="1" x14ac:dyDescent="0.15">
      <c r="B35" s="213">
        <v>40959</v>
      </c>
      <c r="C35" s="214"/>
      <c r="D35" s="215">
        <v>40963</v>
      </c>
      <c r="E35" s="203">
        <v>787.5</v>
      </c>
      <c r="F35" s="204">
        <v>1389.0450000000001</v>
      </c>
      <c r="G35" s="183">
        <v>1079.3776722090263</v>
      </c>
      <c r="H35" s="204">
        <v>5881.3</v>
      </c>
      <c r="I35" s="203">
        <v>1365</v>
      </c>
      <c r="J35" s="204">
        <v>1680</v>
      </c>
      <c r="K35" s="183">
        <v>1403.7943327239489</v>
      </c>
      <c r="L35" s="204">
        <v>1864.5</v>
      </c>
      <c r="M35" s="203">
        <v>1365</v>
      </c>
      <c r="N35" s="204">
        <v>1732.5</v>
      </c>
      <c r="O35" s="183">
        <v>1504.874905612887</v>
      </c>
      <c r="P35" s="204">
        <v>1401.6</v>
      </c>
      <c r="Q35" s="203">
        <v>1365</v>
      </c>
      <c r="R35" s="204">
        <v>1785</v>
      </c>
      <c r="S35" s="183">
        <v>1503.7749691738595</v>
      </c>
      <c r="T35" s="204">
        <v>1830.1</v>
      </c>
      <c r="U35" s="203">
        <v>1155</v>
      </c>
      <c r="V35" s="204">
        <v>1470</v>
      </c>
      <c r="W35" s="183">
        <v>1367.446335078534</v>
      </c>
      <c r="X35" s="204">
        <v>1615.4</v>
      </c>
    </row>
    <row r="36" spans="2:24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  <c r="M36" s="203"/>
      <c r="N36" s="204"/>
      <c r="O36" s="183"/>
      <c r="P36" s="204"/>
      <c r="Q36" s="203"/>
      <c r="R36" s="204"/>
      <c r="S36" s="183"/>
      <c r="T36" s="204"/>
      <c r="U36" s="203"/>
      <c r="V36" s="204"/>
      <c r="W36" s="183"/>
      <c r="X36" s="204"/>
    </row>
    <row r="37" spans="2:24" ht="12" customHeight="1" x14ac:dyDescent="0.15">
      <c r="B37" s="224">
        <v>40966</v>
      </c>
      <c r="C37" s="225"/>
      <c r="D37" s="226">
        <v>40970</v>
      </c>
      <c r="E37" s="198">
        <v>840</v>
      </c>
      <c r="F37" s="206">
        <v>1348.6200000000001</v>
      </c>
      <c r="G37" s="185">
        <v>1135.1993367722923</v>
      </c>
      <c r="H37" s="206">
        <v>5302.1</v>
      </c>
      <c r="I37" s="198">
        <v>1260</v>
      </c>
      <c r="J37" s="206">
        <v>1732.5</v>
      </c>
      <c r="K37" s="185">
        <v>1400.7188622754493</v>
      </c>
      <c r="L37" s="206">
        <v>1889.5</v>
      </c>
      <c r="M37" s="198">
        <v>1365</v>
      </c>
      <c r="N37" s="206">
        <v>1785</v>
      </c>
      <c r="O37" s="185">
        <v>1496.2187244480785</v>
      </c>
      <c r="P37" s="206">
        <v>1969.5</v>
      </c>
      <c r="Q37" s="198">
        <v>1365</v>
      </c>
      <c r="R37" s="206">
        <v>1767.0450000000001</v>
      </c>
      <c r="S37" s="185">
        <v>1531.7118711315661</v>
      </c>
      <c r="T37" s="206">
        <v>1713.9</v>
      </c>
      <c r="U37" s="198">
        <v>1155</v>
      </c>
      <c r="V37" s="206">
        <v>1470</v>
      </c>
      <c r="W37" s="185">
        <v>1366.2749463519312</v>
      </c>
      <c r="X37" s="206">
        <v>1382.4</v>
      </c>
    </row>
    <row r="38" spans="2:24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2:24" ht="12.75" customHeight="1" x14ac:dyDescent="0.15">
      <c r="B39" s="184"/>
    </row>
    <row r="40" spans="2:24" ht="12.75" customHeight="1" x14ac:dyDescent="0.15">
      <c r="B40" s="227"/>
    </row>
    <row r="41" spans="2:24" x14ac:dyDescent="0.15">
      <c r="B41" s="227"/>
    </row>
    <row r="42" spans="2:24" x14ac:dyDescent="0.15">
      <c r="B42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182" customWidth="1"/>
    <col min="2" max="2" width="6.125" style="182" customWidth="1"/>
    <col min="3" max="3" width="3.125" style="182" customWidth="1"/>
    <col min="4" max="4" width="5.62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6384" width="7.5" style="182"/>
  </cols>
  <sheetData>
    <row r="2" spans="2:24" x14ac:dyDescent="0.15">
      <c r="N2" s="183"/>
    </row>
    <row r="3" spans="2:24" x14ac:dyDescent="0.15">
      <c r="B3" s="144" t="s">
        <v>163</v>
      </c>
      <c r="N3" s="183"/>
    </row>
    <row r="4" spans="2:24" x14ac:dyDescent="0.15">
      <c r="L4" s="184" t="s">
        <v>85</v>
      </c>
      <c r="N4" s="183"/>
    </row>
    <row r="5" spans="2:24" ht="6" customHeight="1" x14ac:dyDescent="0.15">
      <c r="B5" s="185"/>
      <c r="C5" s="185"/>
      <c r="D5" s="185"/>
      <c r="E5" s="185"/>
      <c r="F5" s="185"/>
      <c r="G5" s="185"/>
      <c r="H5" s="185"/>
      <c r="N5" s="183"/>
    </row>
    <row r="6" spans="2:24" ht="13.5" x14ac:dyDescent="0.15">
      <c r="B6" s="186"/>
      <c r="C6" s="187" t="s">
        <v>86</v>
      </c>
      <c r="D6" s="188"/>
      <c r="E6" s="231" t="s">
        <v>140</v>
      </c>
      <c r="F6" s="232"/>
      <c r="G6" s="232"/>
      <c r="H6" s="233"/>
      <c r="I6" s="208" t="s">
        <v>142</v>
      </c>
      <c r="J6" s="209"/>
      <c r="K6" s="209"/>
      <c r="L6" s="210"/>
      <c r="N6" s="164"/>
      <c r="O6" s="152"/>
      <c r="P6" s="152"/>
      <c r="Q6" s="183"/>
      <c r="R6" s="183"/>
    </row>
    <row r="7" spans="2:24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N7" s="164"/>
      <c r="O7" s="164"/>
      <c r="P7" s="164"/>
      <c r="Q7" s="183"/>
      <c r="R7" s="183"/>
    </row>
    <row r="8" spans="2:24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N8" s="164"/>
      <c r="O8" s="164"/>
      <c r="P8" s="164"/>
      <c r="Q8" s="183"/>
      <c r="R8" s="183"/>
    </row>
    <row r="9" spans="2:24" ht="14.1" customHeight="1" x14ac:dyDescent="0.15">
      <c r="B9" s="186" t="s">
        <v>0</v>
      </c>
      <c r="C9" s="194">
        <v>20</v>
      </c>
      <c r="D9" s="249" t="s">
        <v>1</v>
      </c>
      <c r="E9" s="203">
        <v>798</v>
      </c>
      <c r="F9" s="204">
        <v>1418</v>
      </c>
      <c r="G9" s="183">
        <v>989</v>
      </c>
      <c r="H9" s="204">
        <v>214294</v>
      </c>
      <c r="I9" s="203">
        <v>1680</v>
      </c>
      <c r="J9" s="204">
        <v>2678</v>
      </c>
      <c r="K9" s="183">
        <v>2201</v>
      </c>
      <c r="L9" s="204">
        <v>2264851</v>
      </c>
      <c r="M9" s="203"/>
      <c r="N9" s="164"/>
      <c r="O9" s="164"/>
      <c r="P9" s="164"/>
      <c r="Q9" s="183"/>
      <c r="R9" s="183"/>
      <c r="S9" s="183"/>
      <c r="T9" s="183"/>
      <c r="U9" s="183"/>
      <c r="V9" s="183"/>
      <c r="W9" s="183"/>
      <c r="X9" s="183"/>
    </row>
    <row r="10" spans="2:24" ht="14.1" customHeight="1" x14ac:dyDescent="0.15">
      <c r="B10" s="203"/>
      <c r="C10" s="194">
        <v>21</v>
      </c>
      <c r="D10" s="205"/>
      <c r="E10" s="183">
        <v>735</v>
      </c>
      <c r="F10" s="204">
        <v>1470</v>
      </c>
      <c r="G10" s="183">
        <v>961</v>
      </c>
      <c r="H10" s="204">
        <v>265383</v>
      </c>
      <c r="I10" s="203">
        <v>1575</v>
      </c>
      <c r="J10" s="204">
        <v>2520</v>
      </c>
      <c r="K10" s="183">
        <v>2033</v>
      </c>
      <c r="L10" s="204">
        <v>2868789</v>
      </c>
      <c r="M10" s="203"/>
      <c r="N10" s="164"/>
      <c r="O10" s="164"/>
      <c r="P10" s="164"/>
      <c r="Q10" s="183"/>
      <c r="R10" s="183"/>
      <c r="S10" s="183"/>
      <c r="T10" s="183"/>
      <c r="U10" s="183"/>
      <c r="V10" s="183"/>
      <c r="W10" s="183"/>
      <c r="X10" s="183"/>
    </row>
    <row r="11" spans="2:24" ht="14.1" customHeight="1" x14ac:dyDescent="0.15">
      <c r="B11" s="203"/>
      <c r="C11" s="194">
        <v>22</v>
      </c>
      <c r="D11" s="205"/>
      <c r="E11" s="204">
        <v>735</v>
      </c>
      <c r="F11" s="204">
        <v>1365</v>
      </c>
      <c r="G11" s="204">
        <v>950</v>
      </c>
      <c r="H11" s="204">
        <v>232425</v>
      </c>
      <c r="I11" s="204">
        <v>1470</v>
      </c>
      <c r="J11" s="204">
        <v>2468</v>
      </c>
      <c r="K11" s="204">
        <v>1940</v>
      </c>
      <c r="L11" s="205">
        <v>2583495</v>
      </c>
      <c r="M11" s="20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2:24" ht="14.1" customHeight="1" x14ac:dyDescent="0.15">
      <c r="B12" s="198"/>
      <c r="C12" s="201">
        <v>23</v>
      </c>
      <c r="D12" s="207"/>
      <c r="E12" s="260">
        <v>735</v>
      </c>
      <c r="F12" s="260">
        <v>1260</v>
      </c>
      <c r="G12" s="260">
        <v>961.47141355473218</v>
      </c>
      <c r="H12" s="260">
        <v>134423.40000000005</v>
      </c>
      <c r="I12" s="260">
        <v>1669.5</v>
      </c>
      <c r="J12" s="260">
        <v>2625</v>
      </c>
      <c r="K12" s="260">
        <v>2105.3394160857742</v>
      </c>
      <c r="L12" s="261">
        <v>1621098.9999999995</v>
      </c>
      <c r="M12" s="183"/>
      <c r="N12" s="164"/>
      <c r="O12" s="164"/>
      <c r="P12" s="164"/>
      <c r="Q12" s="164"/>
      <c r="R12" s="164"/>
      <c r="S12" s="183"/>
      <c r="T12" s="183"/>
      <c r="U12" s="183"/>
      <c r="V12" s="183"/>
      <c r="W12" s="183"/>
      <c r="X12" s="183"/>
    </row>
    <row r="13" spans="2:24" ht="14.1" customHeight="1" x14ac:dyDescent="0.15">
      <c r="B13" s="166" t="s">
        <v>152</v>
      </c>
      <c r="C13" s="158">
        <v>2</v>
      </c>
      <c r="D13" s="171" t="s">
        <v>153</v>
      </c>
      <c r="E13" s="204">
        <v>787.5</v>
      </c>
      <c r="F13" s="204">
        <v>1260</v>
      </c>
      <c r="G13" s="204">
        <v>970.50590247698437</v>
      </c>
      <c r="H13" s="204">
        <v>13648.3</v>
      </c>
      <c r="I13" s="204">
        <v>1669.5</v>
      </c>
      <c r="J13" s="204">
        <v>2424.4500000000003</v>
      </c>
      <c r="K13" s="204">
        <v>2127.1764451065774</v>
      </c>
      <c r="L13" s="205">
        <v>127787.2</v>
      </c>
      <c r="N13" s="183"/>
      <c r="O13" s="183"/>
      <c r="P13" s="183"/>
      <c r="Q13" s="183"/>
      <c r="R13" s="183"/>
    </row>
    <row r="14" spans="2:24" ht="14.1" customHeight="1" x14ac:dyDescent="0.15">
      <c r="B14" s="166"/>
      <c r="C14" s="158">
        <v>3</v>
      </c>
      <c r="D14" s="171"/>
      <c r="E14" s="204">
        <v>735</v>
      </c>
      <c r="F14" s="204">
        <v>1260</v>
      </c>
      <c r="G14" s="204">
        <v>987.90342388228669</v>
      </c>
      <c r="H14" s="204">
        <v>9581.9</v>
      </c>
      <c r="I14" s="204">
        <v>1890</v>
      </c>
      <c r="J14" s="204">
        <v>2625</v>
      </c>
      <c r="K14" s="204">
        <v>2172.9117026428671</v>
      </c>
      <c r="L14" s="205">
        <v>120334.70000000001</v>
      </c>
      <c r="N14" s="183"/>
      <c r="O14" s="183"/>
      <c r="P14" s="183"/>
      <c r="Q14" s="183"/>
      <c r="R14" s="183"/>
    </row>
    <row r="15" spans="2:24" ht="14.1" customHeight="1" x14ac:dyDescent="0.15">
      <c r="B15" s="166"/>
      <c r="C15" s="158">
        <v>4</v>
      </c>
      <c r="D15" s="171"/>
      <c r="E15" s="204">
        <v>735</v>
      </c>
      <c r="F15" s="204">
        <v>1260</v>
      </c>
      <c r="G15" s="204">
        <v>962.45664706889625</v>
      </c>
      <c r="H15" s="204">
        <v>14280.599999999999</v>
      </c>
      <c r="I15" s="204">
        <v>1669.5</v>
      </c>
      <c r="J15" s="204">
        <v>2625</v>
      </c>
      <c r="K15" s="204">
        <v>2033.8484353902677</v>
      </c>
      <c r="L15" s="205">
        <v>148778.29999999999</v>
      </c>
    </row>
    <row r="16" spans="2:24" ht="14.1" customHeight="1" x14ac:dyDescent="0.15">
      <c r="B16" s="166"/>
      <c r="C16" s="158">
        <v>5</v>
      </c>
      <c r="D16" s="171"/>
      <c r="E16" s="204">
        <v>840</v>
      </c>
      <c r="F16" s="204">
        <v>1260</v>
      </c>
      <c r="G16" s="204">
        <v>990.324267782427</v>
      </c>
      <c r="H16" s="204">
        <v>9841.1</v>
      </c>
      <c r="I16" s="204">
        <v>1890</v>
      </c>
      <c r="J16" s="204">
        <v>2533.9650000000001</v>
      </c>
      <c r="K16" s="204">
        <v>2148.2362199978384</v>
      </c>
      <c r="L16" s="205">
        <v>193129.59999999998</v>
      </c>
    </row>
    <row r="17" spans="2:12" ht="14.1" customHeight="1" x14ac:dyDescent="0.15">
      <c r="B17" s="166"/>
      <c r="C17" s="158">
        <v>6</v>
      </c>
      <c r="D17" s="171"/>
      <c r="E17" s="204">
        <v>840</v>
      </c>
      <c r="F17" s="204">
        <v>1260</v>
      </c>
      <c r="G17" s="204">
        <v>983.07087417994057</v>
      </c>
      <c r="H17" s="204">
        <v>13611.499999999998</v>
      </c>
      <c r="I17" s="204">
        <v>1785</v>
      </c>
      <c r="J17" s="204">
        <v>2572.5</v>
      </c>
      <c r="K17" s="204">
        <v>2109.0339279591276</v>
      </c>
      <c r="L17" s="205">
        <v>139837.20000000001</v>
      </c>
    </row>
    <row r="18" spans="2:12" ht="14.1" customHeight="1" x14ac:dyDescent="0.15">
      <c r="B18" s="166"/>
      <c r="C18" s="158">
        <v>7</v>
      </c>
      <c r="D18" s="171"/>
      <c r="E18" s="204">
        <v>840</v>
      </c>
      <c r="F18" s="204">
        <v>1155</v>
      </c>
      <c r="G18" s="204">
        <v>946.18910426792218</v>
      </c>
      <c r="H18" s="204">
        <v>8481</v>
      </c>
      <c r="I18" s="204">
        <v>1732.5</v>
      </c>
      <c r="J18" s="204">
        <v>2327.85</v>
      </c>
      <c r="K18" s="204">
        <v>2023.6374895186987</v>
      </c>
      <c r="L18" s="205">
        <v>113794.29999999999</v>
      </c>
    </row>
    <row r="19" spans="2:12" ht="14.1" customHeight="1" x14ac:dyDescent="0.15">
      <c r="B19" s="166"/>
      <c r="C19" s="158">
        <v>8</v>
      </c>
      <c r="D19" s="171"/>
      <c r="E19" s="204">
        <v>840</v>
      </c>
      <c r="F19" s="204">
        <v>1155</v>
      </c>
      <c r="G19" s="204">
        <v>924.6899200501648</v>
      </c>
      <c r="H19" s="204">
        <v>8486.4000000000015</v>
      </c>
      <c r="I19" s="204">
        <v>1765.0500000000002</v>
      </c>
      <c r="J19" s="204">
        <v>2182.0050000000001</v>
      </c>
      <c r="K19" s="204">
        <v>1971.6601201296137</v>
      </c>
      <c r="L19" s="205">
        <v>100401.9</v>
      </c>
    </row>
    <row r="20" spans="2:12" ht="14.1" customHeight="1" x14ac:dyDescent="0.15">
      <c r="B20" s="166"/>
      <c r="C20" s="158">
        <v>9</v>
      </c>
      <c r="D20" s="171"/>
      <c r="E20" s="204">
        <v>840</v>
      </c>
      <c r="F20" s="204">
        <v>1102.5</v>
      </c>
      <c r="G20" s="204">
        <v>942.65450676863293</v>
      </c>
      <c r="H20" s="204">
        <v>8947.1</v>
      </c>
      <c r="I20" s="204">
        <v>1890</v>
      </c>
      <c r="J20" s="204">
        <v>2264.85</v>
      </c>
      <c r="K20" s="204">
        <v>2114.5117947871991</v>
      </c>
      <c r="L20" s="205">
        <v>82637.900000000009</v>
      </c>
    </row>
    <row r="21" spans="2:12" ht="14.1" customHeight="1" x14ac:dyDescent="0.15">
      <c r="B21" s="166"/>
      <c r="C21" s="158">
        <v>10</v>
      </c>
      <c r="D21" s="171"/>
      <c r="E21" s="204">
        <v>840</v>
      </c>
      <c r="F21" s="204">
        <v>1155</v>
      </c>
      <c r="G21" s="204">
        <v>952.93007735477033</v>
      </c>
      <c r="H21" s="204">
        <v>10198.1</v>
      </c>
      <c r="I21" s="204">
        <v>1788.8850000000002</v>
      </c>
      <c r="J21" s="204">
        <v>2100</v>
      </c>
      <c r="K21" s="204">
        <v>1949.9670278637773</v>
      </c>
      <c r="L21" s="205">
        <v>110842.8</v>
      </c>
    </row>
    <row r="22" spans="2:12" ht="14.1" customHeight="1" x14ac:dyDescent="0.15">
      <c r="B22" s="166"/>
      <c r="C22" s="158">
        <v>11</v>
      </c>
      <c r="D22" s="171"/>
      <c r="E22" s="204">
        <v>840</v>
      </c>
      <c r="F22" s="204">
        <v>1050</v>
      </c>
      <c r="G22" s="204">
        <v>936.47316749353638</v>
      </c>
      <c r="H22" s="204">
        <v>8904.3000000000011</v>
      </c>
      <c r="I22" s="204">
        <v>1732.5</v>
      </c>
      <c r="J22" s="204">
        <v>2047.5</v>
      </c>
      <c r="K22" s="204">
        <v>1876.7744909482306</v>
      </c>
      <c r="L22" s="205">
        <v>147030.29999999999</v>
      </c>
    </row>
    <row r="23" spans="2:12" ht="14.1" customHeight="1" x14ac:dyDescent="0.15">
      <c r="B23" s="166"/>
      <c r="C23" s="158">
        <v>12</v>
      </c>
      <c r="D23" s="171"/>
      <c r="E23" s="204">
        <v>840</v>
      </c>
      <c r="F23" s="204">
        <v>1074.675</v>
      </c>
      <c r="G23" s="205">
        <v>922.46298784117016</v>
      </c>
      <c r="H23" s="204">
        <v>9923.7999999999993</v>
      </c>
      <c r="I23" s="204">
        <v>1785</v>
      </c>
      <c r="J23" s="204">
        <v>2100</v>
      </c>
      <c r="K23" s="204">
        <v>1901.9741111945418</v>
      </c>
      <c r="L23" s="205">
        <v>122225.60000000001</v>
      </c>
    </row>
    <row r="24" spans="2:12" ht="14.1" customHeight="1" x14ac:dyDescent="0.15">
      <c r="B24" s="166" t="s">
        <v>154</v>
      </c>
      <c r="C24" s="158">
        <v>1</v>
      </c>
      <c r="D24" s="171" t="s">
        <v>153</v>
      </c>
      <c r="E24" s="204">
        <v>840</v>
      </c>
      <c r="F24" s="204">
        <v>1155</v>
      </c>
      <c r="G24" s="204">
        <v>931.80901125356911</v>
      </c>
      <c r="H24" s="204">
        <v>10522.800000000001</v>
      </c>
      <c r="I24" s="204">
        <v>1677.9</v>
      </c>
      <c r="J24" s="204">
        <v>1995</v>
      </c>
      <c r="K24" s="204">
        <v>1816.979962998626</v>
      </c>
      <c r="L24" s="205">
        <v>146659.6</v>
      </c>
    </row>
    <row r="25" spans="2:12" ht="14.1" customHeight="1" x14ac:dyDescent="0.15">
      <c r="B25" s="159"/>
      <c r="C25" s="163">
        <v>2</v>
      </c>
      <c r="D25" s="172"/>
      <c r="E25" s="206">
        <v>840</v>
      </c>
      <c r="F25" s="206">
        <v>1102.5</v>
      </c>
      <c r="G25" s="206">
        <v>954.07979317015111</v>
      </c>
      <c r="H25" s="206">
        <v>10734.2</v>
      </c>
      <c r="I25" s="206">
        <v>1680</v>
      </c>
      <c r="J25" s="206">
        <v>1984.5</v>
      </c>
      <c r="K25" s="206">
        <v>1803.5287499999999</v>
      </c>
      <c r="L25" s="207">
        <v>115271.50000000001</v>
      </c>
    </row>
    <row r="26" spans="2:12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</row>
    <row r="27" spans="2:12" x14ac:dyDescent="0.15">
      <c r="B27" s="192"/>
      <c r="C27" s="211"/>
      <c r="D27" s="212"/>
      <c r="E27" s="203"/>
      <c r="F27" s="204"/>
      <c r="G27" s="183"/>
      <c r="H27" s="204"/>
      <c r="I27" s="203"/>
      <c r="J27" s="204"/>
      <c r="K27" s="183"/>
      <c r="L27" s="204"/>
    </row>
    <row r="28" spans="2:12" x14ac:dyDescent="0.15">
      <c r="B28" s="189" t="s">
        <v>124</v>
      </c>
      <c r="C28" s="211"/>
      <c r="D28" s="212"/>
      <c r="E28" s="203"/>
      <c r="F28" s="204"/>
      <c r="G28" s="183"/>
      <c r="H28" s="204"/>
      <c r="I28" s="203"/>
      <c r="J28" s="204"/>
      <c r="K28" s="183"/>
      <c r="L28" s="204"/>
    </row>
    <row r="29" spans="2:12" x14ac:dyDescent="0.15">
      <c r="B29" s="213"/>
      <c r="C29" s="214"/>
      <c r="D29" s="215"/>
      <c r="E29" s="216"/>
      <c r="F29" s="216"/>
      <c r="G29" s="216"/>
      <c r="H29" s="204"/>
      <c r="I29" s="216"/>
      <c r="J29" s="216"/>
      <c r="K29" s="216"/>
      <c r="L29" s="204"/>
    </row>
    <row r="30" spans="2:12" x14ac:dyDescent="0.15">
      <c r="B30" s="213" t="s">
        <v>125</v>
      </c>
      <c r="C30" s="214"/>
      <c r="D30" s="215"/>
      <c r="E30" s="203"/>
      <c r="F30" s="204"/>
      <c r="G30" s="183"/>
      <c r="H30" s="204"/>
      <c r="I30" s="203"/>
      <c r="J30" s="204"/>
      <c r="K30" s="183"/>
      <c r="L30" s="204"/>
    </row>
    <row r="31" spans="2:12" x14ac:dyDescent="0.15">
      <c r="B31" s="213">
        <v>40945</v>
      </c>
      <c r="C31" s="214"/>
      <c r="D31" s="215">
        <v>40949</v>
      </c>
      <c r="E31" s="216">
        <v>840</v>
      </c>
      <c r="F31" s="216">
        <v>1102.5</v>
      </c>
      <c r="G31" s="216">
        <v>980.55646359583955</v>
      </c>
      <c r="H31" s="204">
        <v>2306.6</v>
      </c>
      <c r="I31" s="216">
        <v>1680</v>
      </c>
      <c r="J31" s="216">
        <v>1984.5</v>
      </c>
      <c r="K31" s="216">
        <v>1822.2348351472474</v>
      </c>
      <c r="L31" s="204">
        <v>26879.9</v>
      </c>
    </row>
    <row r="32" spans="2:12" x14ac:dyDescent="0.15">
      <c r="B32" s="213" t="s">
        <v>126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</row>
    <row r="33" spans="2:12" x14ac:dyDescent="0.15">
      <c r="B33" s="213">
        <v>40952</v>
      </c>
      <c r="C33" s="214"/>
      <c r="D33" s="215">
        <v>40956</v>
      </c>
      <c r="E33" s="251">
        <v>840</v>
      </c>
      <c r="F33" s="250">
        <v>1102.5</v>
      </c>
      <c r="G33" s="211">
        <v>958.51809972830461</v>
      </c>
      <c r="H33" s="250">
        <v>2837.5</v>
      </c>
      <c r="I33" s="251">
        <v>1680</v>
      </c>
      <c r="J33" s="250">
        <v>1963.5</v>
      </c>
      <c r="K33" s="211">
        <v>1811.1952200524629</v>
      </c>
      <c r="L33" s="250">
        <v>29264.3</v>
      </c>
    </row>
    <row r="34" spans="2:12" x14ac:dyDescent="0.15">
      <c r="B34" s="213" t="s">
        <v>127</v>
      </c>
      <c r="C34" s="214"/>
      <c r="D34" s="215"/>
      <c r="E34" s="203"/>
      <c r="F34" s="204"/>
      <c r="G34" s="183"/>
      <c r="H34" s="204"/>
      <c r="I34" s="203"/>
      <c r="J34" s="204"/>
      <c r="K34" s="183"/>
      <c r="L34" s="204"/>
    </row>
    <row r="35" spans="2:12" ht="12" customHeight="1" x14ac:dyDescent="0.15">
      <c r="B35" s="213">
        <v>40959</v>
      </c>
      <c r="C35" s="214"/>
      <c r="D35" s="215">
        <v>40963</v>
      </c>
      <c r="E35" s="203">
        <v>840</v>
      </c>
      <c r="F35" s="204">
        <v>1050</v>
      </c>
      <c r="G35" s="183">
        <v>947.41331426462432</v>
      </c>
      <c r="H35" s="204">
        <v>2939.8</v>
      </c>
      <c r="I35" s="203">
        <v>1680</v>
      </c>
      <c r="J35" s="204">
        <v>1942.5</v>
      </c>
      <c r="K35" s="183">
        <v>1806.2220952460109</v>
      </c>
      <c r="L35" s="204">
        <v>28203.8</v>
      </c>
    </row>
    <row r="36" spans="2:12" ht="12" customHeight="1" x14ac:dyDescent="0.15">
      <c r="B36" s="213" t="s">
        <v>128</v>
      </c>
      <c r="C36" s="214"/>
      <c r="D36" s="215"/>
      <c r="E36" s="203"/>
      <c r="F36" s="204"/>
      <c r="G36" s="183"/>
      <c r="H36" s="204"/>
      <c r="I36" s="203"/>
      <c r="J36" s="204"/>
      <c r="K36" s="183"/>
      <c r="L36" s="204"/>
    </row>
    <row r="37" spans="2:12" ht="12" customHeight="1" x14ac:dyDescent="0.15">
      <c r="B37" s="224">
        <v>40966</v>
      </c>
      <c r="C37" s="225"/>
      <c r="D37" s="226">
        <v>40970</v>
      </c>
      <c r="E37" s="198">
        <v>840</v>
      </c>
      <c r="F37" s="206">
        <v>1050</v>
      </c>
      <c r="G37" s="185">
        <v>945.26892332789544</v>
      </c>
      <c r="H37" s="206">
        <v>2650.3</v>
      </c>
      <c r="I37" s="198">
        <v>1680</v>
      </c>
      <c r="J37" s="206">
        <v>1942.5</v>
      </c>
      <c r="K37" s="185">
        <v>1784.764951553625</v>
      </c>
      <c r="L37" s="206">
        <v>30923.5</v>
      </c>
    </row>
    <row r="38" spans="2:12" ht="6" customHeight="1" x14ac:dyDescent="0.15">
      <c r="B38" s="190"/>
      <c r="C38" s="211"/>
      <c r="D38" s="211"/>
      <c r="E38" s="183"/>
      <c r="F38" s="183"/>
      <c r="G38" s="183"/>
      <c r="H38" s="183"/>
      <c r="I38" s="183"/>
      <c r="J38" s="183"/>
      <c r="K38" s="183"/>
      <c r="L38" s="183"/>
    </row>
    <row r="39" spans="2:12" ht="12.75" customHeight="1" x14ac:dyDescent="0.15">
      <c r="B39" s="184"/>
    </row>
    <row r="40" spans="2:12" ht="12.75" customHeight="1" x14ac:dyDescent="0.15">
      <c r="B40" s="227"/>
    </row>
    <row r="41" spans="2:12" x14ac:dyDescent="0.15">
      <c r="B41" s="227"/>
    </row>
    <row r="42" spans="2:12" x14ac:dyDescent="0.15">
      <c r="B42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3" spans="2:31" x14ac:dyDescent="0.15">
      <c r="B3" s="144" t="s">
        <v>163</v>
      </c>
    </row>
    <row r="4" spans="2:31" ht="11.25" customHeight="1" x14ac:dyDescent="0.15">
      <c r="X4" s="145" t="s">
        <v>143</v>
      </c>
    </row>
    <row r="5" spans="2:31" ht="6" customHeight="1" x14ac:dyDescent="0.15">
      <c r="B5" s="160"/>
      <c r="C5" s="160"/>
      <c r="D5" s="160"/>
      <c r="E5" s="160"/>
      <c r="F5" s="143"/>
      <c r="I5" s="160"/>
      <c r="J5" s="143"/>
      <c r="Q5" s="160"/>
      <c r="R5" s="160"/>
      <c r="S5" s="160"/>
      <c r="T5" s="160"/>
      <c r="U5" s="160"/>
      <c r="V5" s="160"/>
      <c r="W5" s="160"/>
      <c r="X5" s="160"/>
      <c r="Z5" s="143"/>
    </row>
    <row r="6" spans="2:31" ht="13.5" customHeight="1" x14ac:dyDescent="0.15">
      <c r="B6" s="186"/>
      <c r="C6" s="187" t="s">
        <v>86</v>
      </c>
      <c r="D6" s="188"/>
      <c r="E6" s="727" t="s">
        <v>90</v>
      </c>
      <c r="F6" s="728"/>
      <c r="G6" s="728"/>
      <c r="H6" s="729"/>
      <c r="I6" s="727" t="s">
        <v>102</v>
      </c>
      <c r="J6" s="728"/>
      <c r="K6" s="728"/>
      <c r="L6" s="729"/>
      <c r="M6" s="727" t="s">
        <v>114</v>
      </c>
      <c r="N6" s="728"/>
      <c r="O6" s="728"/>
      <c r="P6" s="729"/>
      <c r="Q6" s="727" t="s">
        <v>144</v>
      </c>
      <c r="R6" s="728"/>
      <c r="S6" s="728"/>
      <c r="T6" s="729"/>
      <c r="U6" s="727" t="s">
        <v>145</v>
      </c>
      <c r="V6" s="728"/>
      <c r="W6" s="728"/>
      <c r="X6" s="729"/>
      <c r="Z6" s="164"/>
      <c r="AA6" s="152"/>
      <c r="AB6" s="152"/>
      <c r="AC6" s="152"/>
      <c r="AD6" s="152"/>
      <c r="AE6" s="152"/>
    </row>
    <row r="7" spans="2:31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</row>
    <row r="9" spans="2:31" s="182" customFormat="1" ht="14.1" customHeight="1" x14ac:dyDescent="0.15">
      <c r="B9" s="186" t="s">
        <v>0</v>
      </c>
      <c r="C9" s="194">
        <v>20</v>
      </c>
      <c r="D9" s="249" t="s">
        <v>1</v>
      </c>
      <c r="E9" s="203">
        <v>1704</v>
      </c>
      <c r="F9" s="204">
        <v>2415</v>
      </c>
      <c r="G9" s="183">
        <v>2092</v>
      </c>
      <c r="H9" s="204">
        <v>81558</v>
      </c>
      <c r="I9" s="203">
        <v>3782</v>
      </c>
      <c r="J9" s="204">
        <v>5145</v>
      </c>
      <c r="K9" s="183">
        <v>4355</v>
      </c>
      <c r="L9" s="204">
        <v>70746</v>
      </c>
      <c r="M9" s="203">
        <v>1430</v>
      </c>
      <c r="N9" s="204">
        <v>2016</v>
      </c>
      <c r="O9" s="183">
        <v>1721</v>
      </c>
      <c r="P9" s="204">
        <v>264413</v>
      </c>
      <c r="Q9" s="203">
        <v>3150</v>
      </c>
      <c r="R9" s="204">
        <v>5145</v>
      </c>
      <c r="S9" s="183">
        <v>3753</v>
      </c>
      <c r="T9" s="204">
        <v>96346</v>
      </c>
      <c r="U9" s="203">
        <v>4109</v>
      </c>
      <c r="V9" s="204">
        <v>5723</v>
      </c>
      <c r="W9" s="183">
        <v>4908</v>
      </c>
      <c r="X9" s="204">
        <v>425114</v>
      </c>
      <c r="Z9" s="164"/>
      <c r="AA9" s="164"/>
      <c r="AB9" s="164"/>
      <c r="AC9" s="164"/>
      <c r="AD9" s="164"/>
      <c r="AE9" s="164"/>
    </row>
    <row r="10" spans="2:31" s="182" customFormat="1" ht="14.1" customHeight="1" x14ac:dyDescent="0.15">
      <c r="B10" s="203"/>
      <c r="C10" s="194">
        <v>21</v>
      </c>
      <c r="D10" s="183"/>
      <c r="E10" s="203">
        <v>1447</v>
      </c>
      <c r="F10" s="204">
        <v>2310</v>
      </c>
      <c r="G10" s="183">
        <v>1915</v>
      </c>
      <c r="H10" s="204">
        <v>54471</v>
      </c>
      <c r="I10" s="203">
        <v>3657</v>
      </c>
      <c r="J10" s="204">
        <v>4883</v>
      </c>
      <c r="K10" s="183">
        <v>3987</v>
      </c>
      <c r="L10" s="204">
        <v>50381</v>
      </c>
      <c r="M10" s="203">
        <v>1418</v>
      </c>
      <c r="N10" s="204">
        <v>1890</v>
      </c>
      <c r="O10" s="183">
        <v>1600</v>
      </c>
      <c r="P10" s="204">
        <v>478989</v>
      </c>
      <c r="Q10" s="203">
        <v>2520</v>
      </c>
      <c r="R10" s="204">
        <v>3675</v>
      </c>
      <c r="S10" s="183">
        <v>2989</v>
      </c>
      <c r="T10" s="204">
        <v>130672</v>
      </c>
      <c r="U10" s="203">
        <v>3360</v>
      </c>
      <c r="V10" s="204">
        <v>5040</v>
      </c>
      <c r="W10" s="183">
        <v>4069</v>
      </c>
      <c r="X10" s="204">
        <v>228009</v>
      </c>
      <c r="Z10" s="164"/>
      <c r="AA10" s="164"/>
      <c r="AB10" s="164"/>
      <c r="AC10" s="164"/>
      <c r="AD10" s="164"/>
      <c r="AE10" s="164"/>
    </row>
    <row r="11" spans="2:31" s="182" customFormat="1" ht="14.1" customHeight="1" x14ac:dyDescent="0.15">
      <c r="B11" s="203"/>
      <c r="C11" s="194">
        <v>22</v>
      </c>
      <c r="D11" s="205"/>
      <c r="E11" s="204">
        <v>1733</v>
      </c>
      <c r="F11" s="204">
        <v>2315</v>
      </c>
      <c r="G11" s="204">
        <v>1962</v>
      </c>
      <c r="H11" s="204">
        <v>42783</v>
      </c>
      <c r="I11" s="204">
        <v>3675</v>
      </c>
      <c r="J11" s="204">
        <v>4699</v>
      </c>
      <c r="K11" s="204">
        <v>4127</v>
      </c>
      <c r="L11" s="204">
        <v>33437</v>
      </c>
      <c r="M11" s="204">
        <v>1449</v>
      </c>
      <c r="N11" s="204">
        <v>2100</v>
      </c>
      <c r="O11" s="204">
        <v>1718</v>
      </c>
      <c r="P11" s="204">
        <v>438686</v>
      </c>
      <c r="Q11" s="204">
        <v>2730</v>
      </c>
      <c r="R11" s="204">
        <v>4200</v>
      </c>
      <c r="S11" s="204">
        <v>3418</v>
      </c>
      <c r="T11" s="204">
        <v>96008</v>
      </c>
      <c r="U11" s="204">
        <v>3623</v>
      </c>
      <c r="V11" s="204">
        <v>5565</v>
      </c>
      <c r="W11" s="204">
        <v>4242</v>
      </c>
      <c r="X11" s="205">
        <v>176512</v>
      </c>
      <c r="Z11" s="183"/>
      <c r="AA11" s="183"/>
      <c r="AB11" s="183"/>
      <c r="AC11" s="183"/>
      <c r="AD11" s="183"/>
      <c r="AE11" s="183"/>
    </row>
    <row r="12" spans="2:31" s="182" customFormat="1" ht="14.1" customHeight="1" x14ac:dyDescent="0.15">
      <c r="B12" s="198"/>
      <c r="C12" s="201">
        <v>23</v>
      </c>
      <c r="D12" s="207"/>
      <c r="E12" s="173">
        <v>1659</v>
      </c>
      <c r="F12" s="173">
        <v>2205</v>
      </c>
      <c r="G12" s="173">
        <v>1944.8356879668049</v>
      </c>
      <c r="H12" s="173">
        <v>25135.8</v>
      </c>
      <c r="I12" s="173">
        <v>3465</v>
      </c>
      <c r="J12" s="173">
        <v>4740.75</v>
      </c>
      <c r="K12" s="173">
        <v>4070.2266693483512</v>
      </c>
      <c r="L12" s="173">
        <v>41514.199999999997</v>
      </c>
      <c r="M12" s="173">
        <v>1374.45</v>
      </c>
      <c r="N12" s="173">
        <v>2100</v>
      </c>
      <c r="O12" s="173">
        <v>1712.2692614648529</v>
      </c>
      <c r="P12" s="173">
        <v>308857.59999999998</v>
      </c>
      <c r="Q12" s="173">
        <v>2835</v>
      </c>
      <c r="R12" s="173">
        <v>4200</v>
      </c>
      <c r="S12" s="173">
        <v>3451.3267296512331</v>
      </c>
      <c r="T12" s="173">
        <v>50704.9</v>
      </c>
      <c r="U12" s="173">
        <v>3360</v>
      </c>
      <c r="V12" s="173">
        <v>5670</v>
      </c>
      <c r="W12" s="173">
        <v>4066.1656304962598</v>
      </c>
      <c r="X12" s="174">
        <v>87619.299999999988</v>
      </c>
      <c r="Z12" s="164"/>
      <c r="AA12" s="164"/>
      <c r="AB12" s="164"/>
      <c r="AC12" s="164"/>
      <c r="AD12" s="164"/>
      <c r="AE12" s="183"/>
    </row>
    <row r="13" spans="2:31" s="182" customFormat="1" ht="14.1" customHeight="1" x14ac:dyDescent="0.15">
      <c r="B13" s="166" t="s">
        <v>152</v>
      </c>
      <c r="C13" s="158">
        <v>2</v>
      </c>
      <c r="D13" s="171" t="s">
        <v>153</v>
      </c>
      <c r="E13" s="204">
        <v>1785</v>
      </c>
      <c r="F13" s="204">
        <v>2205</v>
      </c>
      <c r="G13" s="204">
        <v>1993.6331806643861</v>
      </c>
      <c r="H13" s="204">
        <v>2210.1</v>
      </c>
      <c r="I13" s="204">
        <v>3465</v>
      </c>
      <c r="J13" s="204">
        <v>4720.8</v>
      </c>
      <c r="K13" s="204">
        <v>4093.0269944979382</v>
      </c>
      <c r="L13" s="204">
        <v>2696.6</v>
      </c>
      <c r="M13" s="204">
        <v>1522.5</v>
      </c>
      <c r="N13" s="204">
        <v>1822.8000000000002</v>
      </c>
      <c r="O13" s="204">
        <v>1663.4384259212759</v>
      </c>
      <c r="P13" s="204">
        <v>20255.8</v>
      </c>
      <c r="Q13" s="204">
        <v>3150</v>
      </c>
      <c r="R13" s="204">
        <v>4200</v>
      </c>
      <c r="S13" s="204">
        <v>3532.9405139445967</v>
      </c>
      <c r="T13" s="204">
        <v>3363.7</v>
      </c>
      <c r="U13" s="204">
        <v>3465</v>
      </c>
      <c r="V13" s="204">
        <v>4725</v>
      </c>
      <c r="W13" s="204">
        <v>4113.1206382150722</v>
      </c>
      <c r="X13" s="205">
        <v>7293.6</v>
      </c>
      <c r="Z13" s="152"/>
      <c r="AA13" s="164"/>
      <c r="AB13" s="164"/>
      <c r="AC13" s="164"/>
      <c r="AD13" s="164"/>
      <c r="AE13" s="183"/>
    </row>
    <row r="14" spans="2:31" s="182" customFormat="1" ht="14.1" customHeight="1" x14ac:dyDescent="0.15">
      <c r="B14" s="166"/>
      <c r="C14" s="158">
        <v>3</v>
      </c>
      <c r="D14" s="171"/>
      <c r="E14" s="204">
        <v>1785</v>
      </c>
      <c r="F14" s="204">
        <v>2205</v>
      </c>
      <c r="G14" s="205">
        <v>1964.3356211033686</v>
      </c>
      <c r="H14" s="204">
        <v>2060</v>
      </c>
      <c r="I14" s="205">
        <v>3574.2000000000003</v>
      </c>
      <c r="J14" s="204">
        <v>4733.4000000000005</v>
      </c>
      <c r="K14" s="204">
        <v>4027.6443947144076</v>
      </c>
      <c r="L14" s="204">
        <v>3899.4</v>
      </c>
      <c r="M14" s="204">
        <v>1522.5</v>
      </c>
      <c r="N14" s="204">
        <v>1850.1000000000001</v>
      </c>
      <c r="O14" s="204">
        <v>1688.7001883319779</v>
      </c>
      <c r="P14" s="204">
        <v>28259.7</v>
      </c>
      <c r="Q14" s="204">
        <v>3150</v>
      </c>
      <c r="R14" s="204">
        <v>4147.5</v>
      </c>
      <c r="S14" s="204">
        <v>3519.3260484347311</v>
      </c>
      <c r="T14" s="204">
        <v>3487.4</v>
      </c>
      <c r="U14" s="204">
        <v>3465</v>
      </c>
      <c r="V14" s="204">
        <v>4725</v>
      </c>
      <c r="W14" s="204">
        <v>4088.9261284114764</v>
      </c>
      <c r="X14" s="205">
        <v>8456.7000000000007</v>
      </c>
      <c r="Z14" s="152"/>
      <c r="AA14" s="164"/>
      <c r="AB14" s="164"/>
      <c r="AC14" s="164"/>
      <c r="AD14" s="164"/>
      <c r="AE14" s="183"/>
    </row>
    <row r="15" spans="2:31" s="182" customFormat="1" ht="14.1" customHeight="1" x14ac:dyDescent="0.15">
      <c r="B15" s="166"/>
      <c r="C15" s="158">
        <v>4</v>
      </c>
      <c r="D15" s="171"/>
      <c r="E15" s="204">
        <v>1737.75</v>
      </c>
      <c r="F15" s="204">
        <v>2205</v>
      </c>
      <c r="G15" s="204">
        <v>1936.1770187495335</v>
      </c>
      <c r="H15" s="204">
        <v>3643.8</v>
      </c>
      <c r="I15" s="204">
        <v>3517.5</v>
      </c>
      <c r="J15" s="204">
        <v>4733.4000000000005</v>
      </c>
      <c r="K15" s="204">
        <v>4000.7887021110246</v>
      </c>
      <c r="L15" s="204">
        <v>1489.3</v>
      </c>
      <c r="M15" s="204">
        <v>1470</v>
      </c>
      <c r="N15" s="204">
        <v>1995</v>
      </c>
      <c r="O15" s="204">
        <v>1708.042067182178</v>
      </c>
      <c r="P15" s="204">
        <v>24895.3</v>
      </c>
      <c r="Q15" s="204">
        <v>2940</v>
      </c>
      <c r="R15" s="204">
        <v>4200</v>
      </c>
      <c r="S15" s="204">
        <v>3361.9113087674727</v>
      </c>
      <c r="T15" s="204">
        <v>5597.4</v>
      </c>
      <c r="U15" s="204">
        <v>3465</v>
      </c>
      <c r="V15" s="204">
        <v>4620</v>
      </c>
      <c r="W15" s="204">
        <v>4051.4954539944242</v>
      </c>
      <c r="X15" s="204">
        <v>8111.3</v>
      </c>
      <c r="Z15" s="152"/>
      <c r="AA15" s="164"/>
      <c r="AB15" s="164"/>
      <c r="AC15" s="164"/>
      <c r="AD15" s="164"/>
      <c r="AE15" s="183"/>
    </row>
    <row r="16" spans="2:31" s="182" customFormat="1" ht="14.1" customHeight="1" x14ac:dyDescent="0.15">
      <c r="B16" s="166"/>
      <c r="C16" s="158">
        <v>5</v>
      </c>
      <c r="D16" s="171"/>
      <c r="E16" s="204">
        <v>1785</v>
      </c>
      <c r="F16" s="204">
        <v>2205</v>
      </c>
      <c r="G16" s="204">
        <v>1970.4869021167119</v>
      </c>
      <c r="H16" s="205">
        <v>2373.1</v>
      </c>
      <c r="I16" s="204">
        <v>3622.5</v>
      </c>
      <c r="J16" s="204">
        <v>4740.75</v>
      </c>
      <c r="K16" s="204">
        <v>4175.9319515906955</v>
      </c>
      <c r="L16" s="204">
        <v>3472.2</v>
      </c>
      <c r="M16" s="205">
        <v>1522.5</v>
      </c>
      <c r="N16" s="204">
        <v>1995</v>
      </c>
      <c r="O16" s="204">
        <v>1710.9834114888629</v>
      </c>
      <c r="P16" s="204">
        <v>27712.9</v>
      </c>
      <c r="Q16" s="204">
        <v>2940</v>
      </c>
      <c r="R16" s="204">
        <v>4200</v>
      </c>
      <c r="S16" s="205">
        <v>3403.161960467934</v>
      </c>
      <c r="T16" s="204">
        <v>4250.5</v>
      </c>
      <c r="U16" s="204">
        <v>3465</v>
      </c>
      <c r="V16" s="204">
        <v>4515</v>
      </c>
      <c r="W16" s="204">
        <v>3997.341633466136</v>
      </c>
      <c r="X16" s="205">
        <v>7991.5</v>
      </c>
      <c r="Z16" s="183"/>
      <c r="AA16" s="183"/>
      <c r="AB16" s="183"/>
      <c r="AC16" s="183"/>
      <c r="AD16" s="183"/>
      <c r="AE16" s="183"/>
    </row>
    <row r="17" spans="2:24" s="182" customFormat="1" ht="14.1" customHeight="1" x14ac:dyDescent="0.15">
      <c r="B17" s="166"/>
      <c r="C17" s="158">
        <v>6</v>
      </c>
      <c r="D17" s="171"/>
      <c r="E17" s="204">
        <v>1785</v>
      </c>
      <c r="F17" s="204">
        <v>1995</v>
      </c>
      <c r="G17" s="204">
        <v>1920.5684855233851</v>
      </c>
      <c r="H17" s="204">
        <v>2840.5</v>
      </c>
      <c r="I17" s="204">
        <v>3595.2000000000003</v>
      </c>
      <c r="J17" s="204">
        <v>4725</v>
      </c>
      <c r="K17" s="204">
        <v>3974.7028678092656</v>
      </c>
      <c r="L17" s="204">
        <v>3072.5</v>
      </c>
      <c r="M17" s="204">
        <v>1522.5</v>
      </c>
      <c r="N17" s="204">
        <v>1995</v>
      </c>
      <c r="O17" s="204">
        <v>1754.6200957592343</v>
      </c>
      <c r="P17" s="204">
        <v>29792</v>
      </c>
      <c r="Q17" s="204">
        <v>2940</v>
      </c>
      <c r="R17" s="204">
        <v>4042.5</v>
      </c>
      <c r="S17" s="204">
        <v>3366.170363148914</v>
      </c>
      <c r="T17" s="204">
        <v>4924.8</v>
      </c>
      <c r="U17" s="204">
        <v>3465</v>
      </c>
      <c r="V17" s="204">
        <v>4410</v>
      </c>
      <c r="W17" s="204">
        <v>3924.6917129560129</v>
      </c>
      <c r="X17" s="205">
        <v>8884.9</v>
      </c>
    </row>
    <row r="18" spans="2:24" s="182" customFormat="1" ht="14.1" customHeight="1" x14ac:dyDescent="0.15">
      <c r="B18" s="166"/>
      <c r="C18" s="158">
        <v>7</v>
      </c>
      <c r="D18" s="171"/>
      <c r="E18" s="204">
        <v>1785</v>
      </c>
      <c r="F18" s="204">
        <v>1995</v>
      </c>
      <c r="G18" s="204">
        <v>1892.7990484821023</v>
      </c>
      <c r="H18" s="204">
        <v>1811.7</v>
      </c>
      <c r="I18" s="204">
        <v>3622.5</v>
      </c>
      <c r="J18" s="204">
        <v>4515</v>
      </c>
      <c r="K18" s="204">
        <v>3911.5199999999995</v>
      </c>
      <c r="L18" s="204">
        <v>2222.6</v>
      </c>
      <c r="M18" s="204">
        <v>1417.5</v>
      </c>
      <c r="N18" s="204">
        <v>1942.5</v>
      </c>
      <c r="O18" s="204">
        <v>1678.1299757383085</v>
      </c>
      <c r="P18" s="204">
        <v>18287.5</v>
      </c>
      <c r="Q18" s="204">
        <v>2835</v>
      </c>
      <c r="R18" s="204">
        <v>3990</v>
      </c>
      <c r="S18" s="204">
        <v>3286.4904251681301</v>
      </c>
      <c r="T18" s="204">
        <v>4063.6</v>
      </c>
      <c r="U18" s="204">
        <v>3360</v>
      </c>
      <c r="V18" s="204">
        <v>4410</v>
      </c>
      <c r="W18" s="204">
        <v>3843.3635731181294</v>
      </c>
      <c r="X18" s="205">
        <v>6675.7</v>
      </c>
    </row>
    <row r="19" spans="2:24" s="182" customFormat="1" ht="14.1" customHeight="1" x14ac:dyDescent="0.15">
      <c r="B19" s="166"/>
      <c r="C19" s="158">
        <v>8</v>
      </c>
      <c r="D19" s="171"/>
      <c r="E19" s="204">
        <v>1680</v>
      </c>
      <c r="F19" s="204">
        <v>1995</v>
      </c>
      <c r="G19" s="204">
        <v>1830.7395659432389</v>
      </c>
      <c r="H19" s="204">
        <v>1050.0999999999999</v>
      </c>
      <c r="I19" s="204">
        <v>3675</v>
      </c>
      <c r="J19" s="204">
        <v>4434.1500000000005</v>
      </c>
      <c r="K19" s="204">
        <v>3996.8529929577458</v>
      </c>
      <c r="L19" s="204">
        <v>2439.8000000000002</v>
      </c>
      <c r="M19" s="204">
        <v>1470</v>
      </c>
      <c r="N19" s="204">
        <v>1917.3000000000002</v>
      </c>
      <c r="O19" s="204">
        <v>1674.1269192503162</v>
      </c>
      <c r="P19" s="204">
        <v>24525.599999999999</v>
      </c>
      <c r="Q19" s="204">
        <v>2992.5</v>
      </c>
      <c r="R19" s="204">
        <v>3937.5</v>
      </c>
      <c r="S19" s="204">
        <v>3329.6051333255027</v>
      </c>
      <c r="T19" s="204">
        <v>3840.7</v>
      </c>
      <c r="U19" s="204">
        <v>3570</v>
      </c>
      <c r="V19" s="204">
        <v>4567.5</v>
      </c>
      <c r="W19" s="204">
        <v>4102.2040893600906</v>
      </c>
      <c r="X19" s="205">
        <v>5255.6</v>
      </c>
    </row>
    <row r="20" spans="2:24" s="182" customFormat="1" ht="14.1" customHeight="1" x14ac:dyDescent="0.15">
      <c r="B20" s="166"/>
      <c r="C20" s="158">
        <v>9</v>
      </c>
      <c r="D20" s="171"/>
      <c r="E20" s="204">
        <v>1680</v>
      </c>
      <c r="F20" s="204">
        <v>1890</v>
      </c>
      <c r="G20" s="204">
        <v>1797.6780185758516</v>
      </c>
      <c r="H20" s="204">
        <v>1023.8</v>
      </c>
      <c r="I20" s="204">
        <v>3664.5</v>
      </c>
      <c r="J20" s="204">
        <v>4433.1000000000004</v>
      </c>
      <c r="K20" s="204">
        <v>3999.9493213828432</v>
      </c>
      <c r="L20" s="204">
        <v>3379.3</v>
      </c>
      <c r="M20" s="204">
        <v>1533</v>
      </c>
      <c r="N20" s="204">
        <v>1942.5</v>
      </c>
      <c r="O20" s="204">
        <v>1719.9413457281987</v>
      </c>
      <c r="P20" s="204">
        <v>17415.2</v>
      </c>
      <c r="Q20" s="204">
        <v>3045</v>
      </c>
      <c r="R20" s="204">
        <v>3990</v>
      </c>
      <c r="S20" s="204">
        <v>3482.3538186157502</v>
      </c>
      <c r="T20" s="204">
        <v>2644.9</v>
      </c>
      <c r="U20" s="204">
        <v>3675</v>
      </c>
      <c r="V20" s="204">
        <v>4788</v>
      </c>
      <c r="W20" s="204">
        <v>4182.1113199441525</v>
      </c>
      <c r="X20" s="205">
        <v>5046.5</v>
      </c>
    </row>
    <row r="21" spans="2:24" s="182" customFormat="1" ht="14.1" customHeight="1" x14ac:dyDescent="0.15">
      <c r="B21" s="166"/>
      <c r="C21" s="158">
        <v>10</v>
      </c>
      <c r="D21" s="171"/>
      <c r="E21" s="204">
        <v>1680</v>
      </c>
      <c r="F21" s="204">
        <v>1995</v>
      </c>
      <c r="G21" s="204">
        <v>1834.6558988764048</v>
      </c>
      <c r="H21" s="204">
        <v>1010.5</v>
      </c>
      <c r="I21" s="204">
        <v>3675</v>
      </c>
      <c r="J21" s="205">
        <v>4373.25</v>
      </c>
      <c r="K21" s="204">
        <v>4070.2160339179027</v>
      </c>
      <c r="L21" s="204">
        <v>2928.5</v>
      </c>
      <c r="M21" s="204">
        <v>1569.75</v>
      </c>
      <c r="N21" s="204">
        <v>1995</v>
      </c>
      <c r="O21" s="205">
        <v>1753.3081287154296</v>
      </c>
      <c r="P21" s="204">
        <v>27446.1</v>
      </c>
      <c r="Q21" s="204">
        <v>2835</v>
      </c>
      <c r="R21" s="204">
        <v>3885</v>
      </c>
      <c r="S21" s="204">
        <v>3423.7164990934571</v>
      </c>
      <c r="T21" s="204">
        <v>3565.6</v>
      </c>
      <c r="U21" s="204">
        <v>3885</v>
      </c>
      <c r="V21" s="204">
        <v>5040</v>
      </c>
      <c r="W21" s="204">
        <v>4325.1011909684894</v>
      </c>
      <c r="X21" s="205">
        <v>5983.2</v>
      </c>
    </row>
    <row r="22" spans="2:24" s="182" customFormat="1" ht="14.1" customHeight="1" x14ac:dyDescent="0.15">
      <c r="B22" s="166"/>
      <c r="C22" s="158">
        <v>11</v>
      </c>
      <c r="D22" s="171"/>
      <c r="E22" s="262">
        <v>0</v>
      </c>
      <c r="F22" s="262">
        <v>0</v>
      </c>
      <c r="G22" s="262">
        <v>0</v>
      </c>
      <c r="H22" s="204">
        <v>889</v>
      </c>
      <c r="I22" s="204">
        <v>3780</v>
      </c>
      <c r="J22" s="204">
        <v>4710.3</v>
      </c>
      <c r="K22" s="204">
        <v>4230.733407079646</v>
      </c>
      <c r="L22" s="204">
        <v>5244.8</v>
      </c>
      <c r="M22" s="204">
        <v>1374.45</v>
      </c>
      <c r="N22" s="204">
        <v>2100</v>
      </c>
      <c r="O22" s="204">
        <v>1690.6400754120391</v>
      </c>
      <c r="P22" s="205">
        <v>17045.400000000001</v>
      </c>
      <c r="Q22" s="204">
        <v>3150</v>
      </c>
      <c r="R22" s="204">
        <v>3990</v>
      </c>
      <c r="S22" s="204">
        <v>3623.4548397040699</v>
      </c>
      <c r="T22" s="204">
        <v>4741.3999999999996</v>
      </c>
      <c r="U22" s="204">
        <v>4200</v>
      </c>
      <c r="V22" s="204">
        <v>5670</v>
      </c>
      <c r="W22" s="204">
        <v>4583.3301886792451</v>
      </c>
      <c r="X22" s="204">
        <v>7562.8</v>
      </c>
    </row>
    <row r="23" spans="2:24" s="182" customFormat="1" ht="14.1" customHeight="1" x14ac:dyDescent="0.15">
      <c r="B23" s="166"/>
      <c r="C23" s="158">
        <v>12</v>
      </c>
      <c r="D23" s="171"/>
      <c r="E23" s="263">
        <v>1659</v>
      </c>
      <c r="F23" s="263">
        <v>2205</v>
      </c>
      <c r="G23" s="264">
        <v>1890.5728804493181</v>
      </c>
      <c r="H23" s="204">
        <v>1112</v>
      </c>
      <c r="I23" s="204">
        <v>3570</v>
      </c>
      <c r="J23" s="204">
        <v>4542.3</v>
      </c>
      <c r="K23" s="204">
        <v>4138.3897893030799</v>
      </c>
      <c r="L23" s="204">
        <v>6372.4</v>
      </c>
      <c r="M23" s="204">
        <v>1417.5</v>
      </c>
      <c r="N23" s="204">
        <v>1996.0500000000002</v>
      </c>
      <c r="O23" s="204">
        <v>1836.0412657776294</v>
      </c>
      <c r="P23" s="204">
        <v>40468.6</v>
      </c>
      <c r="Q23" s="204">
        <v>3150</v>
      </c>
      <c r="R23" s="204">
        <v>3990</v>
      </c>
      <c r="S23" s="204">
        <v>3679.4530254777073</v>
      </c>
      <c r="T23" s="204">
        <v>4584.3999999999996</v>
      </c>
      <c r="U23" s="204">
        <v>4200</v>
      </c>
      <c r="V23" s="204">
        <v>5565</v>
      </c>
      <c r="W23" s="204">
        <v>4589.6055658246032</v>
      </c>
      <c r="X23" s="205">
        <v>9053.2999999999993</v>
      </c>
    </row>
    <row r="24" spans="2:24" s="182" customFormat="1" ht="14.1" customHeight="1" x14ac:dyDescent="0.15">
      <c r="B24" s="166" t="s">
        <v>154</v>
      </c>
      <c r="C24" s="158">
        <v>1</v>
      </c>
      <c r="D24" s="171" t="s">
        <v>153</v>
      </c>
      <c r="E24" s="263">
        <v>1732.5</v>
      </c>
      <c r="F24" s="263">
        <v>1995</v>
      </c>
      <c r="G24" s="263">
        <v>1808.2647922786402</v>
      </c>
      <c r="H24" s="204">
        <v>1501.7</v>
      </c>
      <c r="I24" s="204">
        <v>3622.5</v>
      </c>
      <c r="J24" s="204">
        <v>5046.3</v>
      </c>
      <c r="K24" s="204">
        <v>4812.3515625</v>
      </c>
      <c r="L24" s="204">
        <v>2559.1999999999998</v>
      </c>
      <c r="M24" s="204">
        <v>1627.5</v>
      </c>
      <c r="N24" s="204">
        <v>1942.5</v>
      </c>
      <c r="O24" s="204">
        <v>1784.7228557818946</v>
      </c>
      <c r="P24" s="204">
        <v>28695.1</v>
      </c>
      <c r="Q24" s="204">
        <v>2940</v>
      </c>
      <c r="R24" s="204">
        <v>3937.5</v>
      </c>
      <c r="S24" s="204">
        <v>3674.697988353626</v>
      </c>
      <c r="T24" s="204">
        <v>2586.5</v>
      </c>
      <c r="U24" s="204">
        <v>3990</v>
      </c>
      <c r="V24" s="204">
        <v>5302.5</v>
      </c>
      <c r="W24" s="204">
        <v>4252.3811713113582</v>
      </c>
      <c r="X24" s="205">
        <v>5243.1</v>
      </c>
    </row>
    <row r="25" spans="2:24" s="182" customFormat="1" ht="14.1" customHeight="1" x14ac:dyDescent="0.15">
      <c r="B25" s="159"/>
      <c r="C25" s="163">
        <v>2</v>
      </c>
      <c r="D25" s="172"/>
      <c r="E25" s="265">
        <v>1680</v>
      </c>
      <c r="F25" s="266">
        <v>1890</v>
      </c>
      <c r="G25" s="266">
        <v>1784.6279188857025</v>
      </c>
      <c r="H25" s="206">
        <v>3030.3</v>
      </c>
      <c r="I25" s="206">
        <v>3675</v>
      </c>
      <c r="J25" s="206">
        <v>3944.8500000000004</v>
      </c>
      <c r="K25" s="206">
        <v>3839.0886917960088</v>
      </c>
      <c r="L25" s="206">
        <v>2397.1</v>
      </c>
      <c r="M25" s="206">
        <v>1265.25</v>
      </c>
      <c r="N25" s="206">
        <v>1470</v>
      </c>
      <c r="O25" s="206">
        <v>1367.0889169962504</v>
      </c>
      <c r="P25" s="206">
        <v>21890.7</v>
      </c>
      <c r="Q25" s="206">
        <v>3360</v>
      </c>
      <c r="R25" s="206">
        <v>3832.5</v>
      </c>
      <c r="S25" s="206">
        <v>3674.5368289637954</v>
      </c>
      <c r="T25" s="206">
        <v>2134.5</v>
      </c>
      <c r="U25" s="206">
        <v>3990</v>
      </c>
      <c r="V25" s="206">
        <v>4357.5</v>
      </c>
      <c r="W25" s="206">
        <v>4200.2819014529377</v>
      </c>
      <c r="X25" s="207">
        <v>5768</v>
      </c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44" customWidth="1"/>
    <col min="2" max="2" width="4" style="144" customWidth="1"/>
    <col min="3" max="3" width="2.75" style="144" customWidth="1"/>
    <col min="4" max="4" width="2.25" style="144" customWidth="1"/>
    <col min="5" max="5" width="6.875" style="144" customWidth="1"/>
    <col min="6" max="7" width="7.625" style="144" customWidth="1"/>
    <col min="8" max="8" width="8.75" style="144" customWidth="1"/>
    <col min="9" max="9" width="6.875" style="144" customWidth="1"/>
    <col min="10" max="11" width="7.625" style="144" customWidth="1"/>
    <col min="12" max="12" width="9.125" style="144" customWidth="1"/>
    <col min="13" max="13" width="6.75" style="144" customWidth="1"/>
    <col min="14" max="15" width="7.625" style="144" customWidth="1"/>
    <col min="16" max="16" width="9.125" style="144" customWidth="1"/>
    <col min="17" max="17" width="6.25" style="144" customWidth="1"/>
    <col min="18" max="19" width="7.625" style="144" customWidth="1"/>
    <col min="20" max="20" width="9.125" style="144" customWidth="1"/>
    <col min="21" max="16384" width="7.5" style="144"/>
  </cols>
  <sheetData>
    <row r="2" spans="2:21" x14ac:dyDescent="0.15">
      <c r="B2" s="144" t="s">
        <v>164</v>
      </c>
    </row>
    <row r="3" spans="2:21" x14ac:dyDescent="0.15">
      <c r="I3" s="143"/>
      <c r="J3" s="143"/>
      <c r="K3" s="143"/>
      <c r="L3" s="143"/>
      <c r="T3" s="145" t="s">
        <v>165</v>
      </c>
    </row>
    <row r="4" spans="2:21" ht="6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43"/>
    </row>
    <row r="5" spans="2:21" ht="15" customHeight="1" x14ac:dyDescent="0.15">
      <c r="B5" s="166"/>
      <c r="C5" s="147" t="s">
        <v>166</v>
      </c>
      <c r="D5" s="148"/>
      <c r="E5" s="727">
        <v>4</v>
      </c>
      <c r="F5" s="728"/>
      <c r="G5" s="728"/>
      <c r="H5" s="729"/>
      <c r="I5" s="727">
        <v>3</v>
      </c>
      <c r="J5" s="728"/>
      <c r="K5" s="728"/>
      <c r="L5" s="729"/>
      <c r="M5" s="727">
        <v>2</v>
      </c>
      <c r="N5" s="728"/>
      <c r="O5" s="728"/>
      <c r="P5" s="729"/>
      <c r="Q5" s="727">
        <v>3</v>
      </c>
      <c r="R5" s="728"/>
      <c r="S5" s="728"/>
      <c r="T5" s="729"/>
      <c r="U5" s="143"/>
    </row>
    <row r="6" spans="2:21" ht="15" customHeight="1" x14ac:dyDescent="0.15">
      <c r="B6" s="166"/>
      <c r="C6" s="161" t="s">
        <v>167</v>
      </c>
      <c r="D6" s="175"/>
      <c r="E6" s="727" t="s">
        <v>168</v>
      </c>
      <c r="F6" s="728"/>
      <c r="G6" s="728"/>
      <c r="H6" s="729"/>
      <c r="I6" s="727" t="s">
        <v>168</v>
      </c>
      <c r="J6" s="728"/>
      <c r="K6" s="728"/>
      <c r="L6" s="729"/>
      <c r="M6" s="727" t="s">
        <v>169</v>
      </c>
      <c r="N6" s="728"/>
      <c r="O6" s="728"/>
      <c r="P6" s="729"/>
      <c r="Q6" s="727" t="s">
        <v>170</v>
      </c>
      <c r="R6" s="728"/>
      <c r="S6" s="728"/>
      <c r="T6" s="729"/>
      <c r="U6" s="143"/>
    </row>
    <row r="7" spans="2:21" ht="15" customHeight="1" x14ac:dyDescent="0.15">
      <c r="B7" s="159" t="s">
        <v>92</v>
      </c>
      <c r="C7" s="160"/>
      <c r="D7" s="172"/>
      <c r="E7" s="147" t="s">
        <v>136</v>
      </c>
      <c r="F7" s="267" t="s">
        <v>171</v>
      </c>
      <c r="G7" s="149" t="s">
        <v>172</v>
      </c>
      <c r="H7" s="267" t="s">
        <v>173</v>
      </c>
      <c r="I7" s="147" t="s">
        <v>136</v>
      </c>
      <c r="J7" s="267" t="s">
        <v>94</v>
      </c>
      <c r="K7" s="149" t="s">
        <v>172</v>
      </c>
      <c r="L7" s="267" t="s">
        <v>173</v>
      </c>
      <c r="M7" s="147" t="s">
        <v>136</v>
      </c>
      <c r="N7" s="267" t="s">
        <v>94</v>
      </c>
      <c r="O7" s="149" t="s">
        <v>172</v>
      </c>
      <c r="P7" s="267" t="s">
        <v>96</v>
      </c>
      <c r="Q7" s="147" t="s">
        <v>136</v>
      </c>
      <c r="R7" s="267" t="s">
        <v>94</v>
      </c>
      <c r="S7" s="149" t="s">
        <v>172</v>
      </c>
      <c r="T7" s="267" t="s">
        <v>96</v>
      </c>
      <c r="U7" s="143"/>
    </row>
    <row r="8" spans="2:21" ht="15" customHeight="1" x14ac:dyDescent="0.15">
      <c r="B8" s="166" t="s">
        <v>0</v>
      </c>
      <c r="C8" s="194">
        <v>19</v>
      </c>
      <c r="D8" s="182" t="s">
        <v>1</v>
      </c>
      <c r="E8" s="166">
        <v>2993</v>
      </c>
      <c r="F8" s="167">
        <v>3728</v>
      </c>
      <c r="G8" s="143">
        <v>3327</v>
      </c>
      <c r="H8" s="167">
        <v>1621648</v>
      </c>
      <c r="I8" s="166">
        <v>2625</v>
      </c>
      <c r="J8" s="167">
        <v>3360</v>
      </c>
      <c r="K8" s="143">
        <v>2982</v>
      </c>
      <c r="L8" s="167">
        <v>3199795</v>
      </c>
      <c r="M8" s="168">
        <v>1226</v>
      </c>
      <c r="N8" s="169">
        <v>1733</v>
      </c>
      <c r="O8" s="170">
        <v>1478</v>
      </c>
      <c r="P8" s="169">
        <v>2035723</v>
      </c>
      <c r="Q8" s="168">
        <v>1995</v>
      </c>
      <c r="R8" s="169">
        <v>2683</v>
      </c>
      <c r="S8" s="170">
        <v>2453</v>
      </c>
      <c r="T8" s="169">
        <v>2237604</v>
      </c>
      <c r="U8" s="143"/>
    </row>
    <row r="9" spans="2:21" ht="15" customHeight="1" x14ac:dyDescent="0.15">
      <c r="B9" s="203"/>
      <c r="C9" s="194">
        <v>20</v>
      </c>
      <c r="D9" s="182"/>
      <c r="E9" s="166">
        <v>2786</v>
      </c>
      <c r="F9" s="167">
        <v>3518</v>
      </c>
      <c r="G9" s="143">
        <v>3162</v>
      </c>
      <c r="H9" s="167">
        <v>1644575</v>
      </c>
      <c r="I9" s="166">
        <v>2100</v>
      </c>
      <c r="J9" s="167">
        <v>3203</v>
      </c>
      <c r="K9" s="143">
        <v>2512</v>
      </c>
      <c r="L9" s="167">
        <v>2847748</v>
      </c>
      <c r="M9" s="166">
        <v>1260</v>
      </c>
      <c r="N9" s="167">
        <v>1581</v>
      </c>
      <c r="O9" s="143">
        <v>1390</v>
      </c>
      <c r="P9" s="167">
        <v>2070816</v>
      </c>
      <c r="Q9" s="166">
        <v>1680</v>
      </c>
      <c r="R9" s="167">
        <v>2678</v>
      </c>
      <c r="S9" s="143">
        <v>2201</v>
      </c>
      <c r="T9" s="167">
        <v>2264851</v>
      </c>
      <c r="U9" s="143"/>
    </row>
    <row r="10" spans="2:21" ht="15" customHeight="1" x14ac:dyDescent="0.15">
      <c r="B10" s="203"/>
      <c r="C10" s="194">
        <v>21</v>
      </c>
      <c r="D10" s="183"/>
      <c r="E10" s="166">
        <v>2609</v>
      </c>
      <c r="F10" s="167">
        <v>3465</v>
      </c>
      <c r="G10" s="143">
        <v>2939</v>
      </c>
      <c r="H10" s="167">
        <v>1314622</v>
      </c>
      <c r="I10" s="166">
        <v>1943</v>
      </c>
      <c r="J10" s="167">
        <v>2940</v>
      </c>
      <c r="K10" s="143">
        <v>2463</v>
      </c>
      <c r="L10" s="167">
        <v>3112829</v>
      </c>
      <c r="M10" s="168">
        <v>1208</v>
      </c>
      <c r="N10" s="169">
        <v>1518</v>
      </c>
      <c r="O10" s="268">
        <v>1377</v>
      </c>
      <c r="P10" s="167">
        <v>2644060</v>
      </c>
      <c r="Q10" s="168">
        <v>1575</v>
      </c>
      <c r="R10" s="169">
        <v>2520</v>
      </c>
      <c r="S10" s="268">
        <v>2033</v>
      </c>
      <c r="T10" s="167">
        <v>2868789</v>
      </c>
      <c r="U10" s="143"/>
    </row>
    <row r="11" spans="2:21" ht="15" customHeight="1" x14ac:dyDescent="0.15">
      <c r="B11" s="203"/>
      <c r="C11" s="194">
        <v>22</v>
      </c>
      <c r="D11" s="205"/>
      <c r="E11" s="269">
        <v>2500</v>
      </c>
      <c r="F11" s="269">
        <v>3360</v>
      </c>
      <c r="G11" s="269">
        <v>2752</v>
      </c>
      <c r="H11" s="269">
        <v>1217675</v>
      </c>
      <c r="I11" s="269">
        <v>1958</v>
      </c>
      <c r="J11" s="269">
        <v>2835</v>
      </c>
      <c r="K11" s="167">
        <v>2451</v>
      </c>
      <c r="L11" s="269">
        <v>2743351</v>
      </c>
      <c r="M11" s="269">
        <v>1050</v>
      </c>
      <c r="N11" s="269">
        <v>1575</v>
      </c>
      <c r="O11" s="204">
        <v>1295</v>
      </c>
      <c r="P11" s="269">
        <v>2283385</v>
      </c>
      <c r="Q11" s="269">
        <v>1470</v>
      </c>
      <c r="R11" s="269">
        <v>2468</v>
      </c>
      <c r="S11" s="204">
        <v>1940</v>
      </c>
      <c r="T11" s="270">
        <v>2583485</v>
      </c>
      <c r="U11" s="143"/>
    </row>
    <row r="12" spans="2:21" ht="15" customHeight="1" x14ac:dyDescent="0.15">
      <c r="B12" s="198"/>
      <c r="C12" s="201">
        <v>23</v>
      </c>
      <c r="D12" s="207"/>
      <c r="E12" s="252">
        <v>2155</v>
      </c>
      <c r="F12" s="252">
        <v>3045</v>
      </c>
      <c r="G12" s="252">
        <v>2630</v>
      </c>
      <c r="H12" s="252">
        <v>1286381</v>
      </c>
      <c r="I12" s="271">
        <v>2100</v>
      </c>
      <c r="J12" s="271">
        <v>2941.05</v>
      </c>
      <c r="K12" s="271">
        <v>2474.4233899594606</v>
      </c>
      <c r="L12" s="271">
        <v>3199887.1</v>
      </c>
      <c r="M12" s="271">
        <v>970.30500000000006</v>
      </c>
      <c r="N12" s="271">
        <v>1598.1000000000001</v>
      </c>
      <c r="O12" s="271">
        <v>1335.6319606981604</v>
      </c>
      <c r="P12" s="271">
        <v>2090545.3999999994</v>
      </c>
      <c r="Q12" s="271">
        <v>1669.5</v>
      </c>
      <c r="R12" s="271">
        <v>2625</v>
      </c>
      <c r="S12" s="271">
        <v>2105.3394160857742</v>
      </c>
      <c r="T12" s="271">
        <v>1621098.9999999995</v>
      </c>
      <c r="U12" s="143"/>
    </row>
    <row r="13" spans="2:21" ht="15" customHeight="1" x14ac:dyDescent="0.15">
      <c r="B13" s="166" t="s">
        <v>174</v>
      </c>
      <c r="C13" s="143">
        <v>5</v>
      </c>
      <c r="D13" s="143" t="s">
        <v>116</v>
      </c>
      <c r="E13" s="166">
        <v>2730</v>
      </c>
      <c r="F13" s="167">
        <v>3045</v>
      </c>
      <c r="G13" s="143">
        <v>2883</v>
      </c>
      <c r="H13" s="167">
        <v>84399</v>
      </c>
      <c r="I13" s="166">
        <v>2205</v>
      </c>
      <c r="J13" s="167">
        <v>2835</v>
      </c>
      <c r="K13" s="143">
        <v>2507</v>
      </c>
      <c r="L13" s="167">
        <v>232686</v>
      </c>
      <c r="M13" s="168">
        <v>1305</v>
      </c>
      <c r="N13" s="169">
        <v>1565</v>
      </c>
      <c r="O13" s="170">
        <v>1461</v>
      </c>
      <c r="P13" s="169">
        <v>228689</v>
      </c>
      <c r="Q13" s="168">
        <v>1524</v>
      </c>
      <c r="R13" s="169">
        <v>2310</v>
      </c>
      <c r="S13" s="170">
        <v>1912</v>
      </c>
      <c r="T13" s="169">
        <v>249108</v>
      </c>
      <c r="U13" s="143"/>
    </row>
    <row r="14" spans="2:21" ht="15" customHeight="1" x14ac:dyDescent="0.15">
      <c r="B14" s="166"/>
      <c r="C14" s="143">
        <v>6</v>
      </c>
      <c r="D14" s="143"/>
      <c r="E14" s="166">
        <v>2730</v>
      </c>
      <c r="F14" s="167">
        <v>2940</v>
      </c>
      <c r="G14" s="143">
        <v>2826</v>
      </c>
      <c r="H14" s="167">
        <v>80148</v>
      </c>
      <c r="I14" s="166">
        <v>1958</v>
      </c>
      <c r="J14" s="167">
        <v>2835</v>
      </c>
      <c r="K14" s="143">
        <v>2411</v>
      </c>
      <c r="L14" s="167">
        <v>253821</v>
      </c>
      <c r="M14" s="168">
        <v>1218</v>
      </c>
      <c r="N14" s="169">
        <v>1483</v>
      </c>
      <c r="O14" s="170">
        <v>1364</v>
      </c>
      <c r="P14" s="169">
        <v>212910</v>
      </c>
      <c r="Q14" s="168">
        <v>1486</v>
      </c>
      <c r="R14" s="169">
        <v>2221</v>
      </c>
      <c r="S14" s="170">
        <v>1835</v>
      </c>
      <c r="T14" s="169">
        <v>203499</v>
      </c>
      <c r="U14" s="143"/>
    </row>
    <row r="15" spans="2:21" ht="15" customHeight="1" x14ac:dyDescent="0.15">
      <c r="B15" s="166"/>
      <c r="C15" s="143">
        <v>7</v>
      </c>
      <c r="D15" s="143"/>
      <c r="E15" s="166">
        <v>2625</v>
      </c>
      <c r="F15" s="167">
        <v>2835</v>
      </c>
      <c r="G15" s="143">
        <v>2696</v>
      </c>
      <c r="H15" s="167">
        <v>70952</v>
      </c>
      <c r="I15" s="166">
        <v>2016</v>
      </c>
      <c r="J15" s="167">
        <v>2783</v>
      </c>
      <c r="K15" s="167">
        <v>2423</v>
      </c>
      <c r="L15" s="171">
        <v>163789</v>
      </c>
      <c r="M15" s="168">
        <v>1089</v>
      </c>
      <c r="N15" s="169">
        <v>1418</v>
      </c>
      <c r="O15" s="170">
        <v>1229</v>
      </c>
      <c r="P15" s="169">
        <v>169274</v>
      </c>
      <c r="Q15" s="168">
        <v>1470</v>
      </c>
      <c r="R15" s="169">
        <v>2205</v>
      </c>
      <c r="S15" s="170">
        <v>1874</v>
      </c>
      <c r="T15" s="169">
        <v>163795</v>
      </c>
      <c r="U15" s="143"/>
    </row>
    <row r="16" spans="2:21" ht="15" customHeight="1" x14ac:dyDescent="0.15">
      <c r="B16" s="166"/>
      <c r="C16" s="143">
        <v>8</v>
      </c>
      <c r="D16" s="143"/>
      <c r="E16" s="166">
        <v>2500</v>
      </c>
      <c r="F16" s="166">
        <v>2750</v>
      </c>
      <c r="G16" s="166">
        <v>2636</v>
      </c>
      <c r="H16" s="166">
        <v>85568</v>
      </c>
      <c r="I16" s="166">
        <v>2000</v>
      </c>
      <c r="J16" s="166">
        <v>2678</v>
      </c>
      <c r="K16" s="166">
        <v>2349</v>
      </c>
      <c r="L16" s="166">
        <v>184080</v>
      </c>
      <c r="M16" s="166">
        <v>1050</v>
      </c>
      <c r="N16" s="166">
        <v>1417</v>
      </c>
      <c r="O16" s="166">
        <v>1285</v>
      </c>
      <c r="P16" s="166">
        <v>162543</v>
      </c>
      <c r="Q16" s="166">
        <v>1576</v>
      </c>
      <c r="R16" s="166">
        <v>2100</v>
      </c>
      <c r="S16" s="166">
        <v>1854</v>
      </c>
      <c r="T16" s="167">
        <v>232006</v>
      </c>
      <c r="U16" s="143"/>
    </row>
    <row r="17" spans="2:21" ht="15" customHeight="1" x14ac:dyDescent="0.15">
      <c r="B17" s="166"/>
      <c r="C17" s="143">
        <v>9</v>
      </c>
      <c r="D17" s="143"/>
      <c r="E17" s="166">
        <v>2500</v>
      </c>
      <c r="F17" s="166">
        <v>2650</v>
      </c>
      <c r="G17" s="166">
        <v>2612.5</v>
      </c>
      <c r="H17" s="166">
        <v>84441.9</v>
      </c>
      <c r="I17" s="166">
        <v>2117</v>
      </c>
      <c r="J17" s="166">
        <v>2783</v>
      </c>
      <c r="K17" s="166">
        <v>2408</v>
      </c>
      <c r="L17" s="166">
        <v>245641</v>
      </c>
      <c r="M17" s="203">
        <v>1082</v>
      </c>
      <c r="N17" s="203">
        <v>1442</v>
      </c>
      <c r="O17" s="203">
        <v>1269</v>
      </c>
      <c r="P17" s="203">
        <v>172633</v>
      </c>
      <c r="Q17" s="203">
        <v>1785</v>
      </c>
      <c r="R17" s="204">
        <v>2062</v>
      </c>
      <c r="S17" s="203">
        <v>1937</v>
      </c>
      <c r="T17" s="204">
        <v>165782</v>
      </c>
      <c r="U17" s="143"/>
    </row>
    <row r="18" spans="2:21" ht="15" customHeight="1" x14ac:dyDescent="0.15">
      <c r="B18" s="166"/>
      <c r="C18" s="143">
        <v>10</v>
      </c>
      <c r="D18" s="171"/>
      <c r="E18" s="167">
        <v>2678</v>
      </c>
      <c r="F18" s="167">
        <v>2888</v>
      </c>
      <c r="G18" s="167">
        <v>2796</v>
      </c>
      <c r="H18" s="167">
        <v>93962.2</v>
      </c>
      <c r="I18" s="167">
        <v>2111.7600000000002</v>
      </c>
      <c r="J18" s="167">
        <v>2782.5</v>
      </c>
      <c r="K18" s="167">
        <v>2423.829184323939</v>
      </c>
      <c r="L18" s="167">
        <v>202916.4</v>
      </c>
      <c r="M18" s="204">
        <v>1155</v>
      </c>
      <c r="N18" s="204">
        <v>1441.65</v>
      </c>
      <c r="O18" s="204">
        <v>1325.1138408276379</v>
      </c>
      <c r="P18" s="204">
        <v>188967.9</v>
      </c>
      <c r="Q18" s="204">
        <v>1583.4</v>
      </c>
      <c r="R18" s="204">
        <v>2205</v>
      </c>
      <c r="S18" s="204">
        <v>1930.5994929541698</v>
      </c>
      <c r="T18" s="204">
        <v>183339.5</v>
      </c>
      <c r="U18" s="143"/>
    </row>
    <row r="19" spans="2:21" ht="15" customHeight="1" x14ac:dyDescent="0.15">
      <c r="B19" s="166"/>
      <c r="C19" s="143">
        <v>11</v>
      </c>
      <c r="D19" s="171"/>
      <c r="E19" s="167">
        <v>2730</v>
      </c>
      <c r="F19" s="167">
        <v>3045</v>
      </c>
      <c r="G19" s="167">
        <v>2859</v>
      </c>
      <c r="H19" s="167">
        <v>97025</v>
      </c>
      <c r="I19" s="167">
        <v>2198</v>
      </c>
      <c r="J19" s="167">
        <v>2821</v>
      </c>
      <c r="K19" s="167">
        <v>2455</v>
      </c>
      <c r="L19" s="167">
        <v>197832</v>
      </c>
      <c r="M19" s="204">
        <v>1126</v>
      </c>
      <c r="N19" s="204">
        <v>1575</v>
      </c>
      <c r="O19" s="204">
        <v>1332</v>
      </c>
      <c r="P19" s="204">
        <v>198431</v>
      </c>
      <c r="Q19" s="204">
        <v>1548</v>
      </c>
      <c r="R19" s="204">
        <v>2415</v>
      </c>
      <c r="S19" s="204">
        <v>2033</v>
      </c>
      <c r="T19" s="205">
        <v>219955</v>
      </c>
      <c r="U19" s="143"/>
    </row>
    <row r="20" spans="2:21" ht="15" customHeight="1" x14ac:dyDescent="0.15">
      <c r="B20" s="166"/>
      <c r="C20" s="143">
        <v>12</v>
      </c>
      <c r="D20" s="171"/>
      <c r="E20" s="167">
        <v>2783</v>
      </c>
      <c r="F20" s="167">
        <v>3360</v>
      </c>
      <c r="G20" s="167">
        <v>3011</v>
      </c>
      <c r="H20" s="167">
        <v>184529</v>
      </c>
      <c r="I20" s="167">
        <v>2199.2249999999999</v>
      </c>
      <c r="J20" s="167">
        <v>2835</v>
      </c>
      <c r="K20" s="167">
        <v>2546.4948306396018</v>
      </c>
      <c r="L20" s="167">
        <v>347891</v>
      </c>
      <c r="M20" s="204">
        <v>1102.5</v>
      </c>
      <c r="N20" s="204">
        <v>1512</v>
      </c>
      <c r="O20" s="204">
        <v>1345.1475639096466</v>
      </c>
      <c r="P20" s="204">
        <v>174836</v>
      </c>
      <c r="Q20" s="204">
        <v>1697.8500000000001</v>
      </c>
      <c r="R20" s="204">
        <v>2467.5</v>
      </c>
      <c r="S20" s="204">
        <v>2166.2686955500635</v>
      </c>
      <c r="T20" s="204">
        <v>186354</v>
      </c>
      <c r="U20" s="143"/>
    </row>
    <row r="21" spans="2:21" ht="15" customHeight="1" x14ac:dyDescent="0.15">
      <c r="B21" s="166" t="s">
        <v>98</v>
      </c>
      <c r="C21" s="143">
        <v>1</v>
      </c>
      <c r="D21" s="171" t="s">
        <v>116</v>
      </c>
      <c r="E21" s="167">
        <v>2783</v>
      </c>
      <c r="F21" s="167">
        <v>3045</v>
      </c>
      <c r="G21" s="167">
        <v>2885</v>
      </c>
      <c r="H21" s="167">
        <v>138159</v>
      </c>
      <c r="I21" s="167">
        <v>2114.2800000000002</v>
      </c>
      <c r="J21" s="167">
        <v>2803.1849999999999</v>
      </c>
      <c r="K21" s="167">
        <v>2453.6547462190229</v>
      </c>
      <c r="L21" s="167">
        <v>184648</v>
      </c>
      <c r="M21" s="204">
        <v>1020.2850000000001</v>
      </c>
      <c r="N21" s="204">
        <v>1527.54</v>
      </c>
      <c r="O21" s="204">
        <v>1337.344766221599</v>
      </c>
      <c r="P21" s="204">
        <v>140605</v>
      </c>
      <c r="Q21" s="204">
        <v>1697.8500000000001</v>
      </c>
      <c r="R21" s="204">
        <v>2520</v>
      </c>
      <c r="S21" s="204">
        <v>2186.4077899124977</v>
      </c>
      <c r="T21" s="205">
        <v>183520.90000000002</v>
      </c>
      <c r="U21" s="143"/>
    </row>
    <row r="22" spans="2:21" ht="15" customHeight="1" x14ac:dyDescent="0.15">
      <c r="B22" s="166"/>
      <c r="C22" s="143">
        <v>2</v>
      </c>
      <c r="D22" s="171"/>
      <c r="E22" s="167">
        <v>2730</v>
      </c>
      <c r="F22" s="167">
        <v>2993</v>
      </c>
      <c r="G22" s="167">
        <v>2858</v>
      </c>
      <c r="H22" s="167">
        <v>80097</v>
      </c>
      <c r="I22" s="167">
        <v>2311.5750000000003</v>
      </c>
      <c r="J22" s="167">
        <v>2783.55</v>
      </c>
      <c r="K22" s="167">
        <v>2502.6275039456114</v>
      </c>
      <c r="L22" s="171">
        <v>179638.80000000002</v>
      </c>
      <c r="M22" s="204">
        <v>1107.75</v>
      </c>
      <c r="N22" s="204">
        <v>1512</v>
      </c>
      <c r="O22" s="204">
        <v>1338.8819428104648</v>
      </c>
      <c r="P22" s="205">
        <v>154263.5</v>
      </c>
      <c r="Q22" s="204">
        <v>1669.5</v>
      </c>
      <c r="R22" s="204">
        <v>2424.4500000000003</v>
      </c>
      <c r="S22" s="204">
        <v>2127.1764451065774</v>
      </c>
      <c r="T22" s="205">
        <v>127787.2</v>
      </c>
      <c r="U22" s="143"/>
    </row>
    <row r="23" spans="2:21" ht="15" customHeight="1" x14ac:dyDescent="0.15">
      <c r="B23" s="166"/>
      <c r="C23" s="143">
        <v>3</v>
      </c>
      <c r="D23" s="171"/>
      <c r="E23" s="167">
        <v>2730</v>
      </c>
      <c r="F23" s="167">
        <v>2993</v>
      </c>
      <c r="G23" s="167">
        <v>2887</v>
      </c>
      <c r="H23" s="167">
        <v>79195.199999999997</v>
      </c>
      <c r="I23" s="167">
        <v>2205</v>
      </c>
      <c r="J23" s="167">
        <v>2940</v>
      </c>
      <c r="K23" s="167">
        <v>2537.6292088921718</v>
      </c>
      <c r="L23" s="167">
        <v>229265.9</v>
      </c>
      <c r="M23" s="204">
        <v>1081.5</v>
      </c>
      <c r="N23" s="204">
        <v>1551.9</v>
      </c>
      <c r="O23" s="204">
        <v>1361.7893794105235</v>
      </c>
      <c r="P23" s="204">
        <v>167154.70000000001</v>
      </c>
      <c r="Q23" s="204">
        <v>1890</v>
      </c>
      <c r="R23" s="204">
        <v>2625</v>
      </c>
      <c r="S23" s="204">
        <v>2172.9117026428671</v>
      </c>
      <c r="T23" s="205">
        <v>120334.70000000001</v>
      </c>
      <c r="U23" s="143"/>
    </row>
    <row r="24" spans="2:21" ht="15" customHeight="1" x14ac:dyDescent="0.15">
      <c r="B24" s="166"/>
      <c r="C24" s="143">
        <v>4</v>
      </c>
      <c r="D24" s="171"/>
      <c r="E24" s="167">
        <v>2624</v>
      </c>
      <c r="F24" s="167">
        <v>2940</v>
      </c>
      <c r="G24" s="167">
        <v>2776</v>
      </c>
      <c r="H24" s="167">
        <v>90484</v>
      </c>
      <c r="I24" s="167">
        <v>2257.5</v>
      </c>
      <c r="J24" s="167">
        <v>2940</v>
      </c>
      <c r="K24" s="167">
        <v>2526.9171743364859</v>
      </c>
      <c r="L24" s="171">
        <v>227616.2</v>
      </c>
      <c r="M24" s="204">
        <v>1078.2450000000001</v>
      </c>
      <c r="N24" s="204">
        <v>1540.3500000000001</v>
      </c>
      <c r="O24" s="204">
        <v>1376.7075011771637</v>
      </c>
      <c r="P24" s="205">
        <v>151109.20000000001</v>
      </c>
      <c r="Q24" s="204">
        <v>1669.5</v>
      </c>
      <c r="R24" s="204">
        <v>2625</v>
      </c>
      <c r="S24" s="204">
        <v>2033.8484353902677</v>
      </c>
      <c r="T24" s="205">
        <v>148778.29999999999</v>
      </c>
      <c r="U24" s="143"/>
    </row>
    <row r="25" spans="2:21" ht="15" customHeight="1" x14ac:dyDescent="0.15">
      <c r="B25" s="166"/>
      <c r="C25" s="143">
        <v>5</v>
      </c>
      <c r="D25" s="143"/>
      <c r="E25" s="167">
        <v>2573</v>
      </c>
      <c r="F25" s="167">
        <v>2919</v>
      </c>
      <c r="G25" s="167">
        <v>2760</v>
      </c>
      <c r="H25" s="167">
        <v>98916</v>
      </c>
      <c r="I25" s="167">
        <v>2207.31</v>
      </c>
      <c r="J25" s="167">
        <v>2940</v>
      </c>
      <c r="K25" s="167">
        <v>2519.5355456908937</v>
      </c>
      <c r="L25" s="171">
        <v>205471.49999999997</v>
      </c>
      <c r="M25" s="204">
        <v>1115.1000000000001</v>
      </c>
      <c r="N25" s="204">
        <v>1512</v>
      </c>
      <c r="O25" s="204">
        <v>1367.5149374842856</v>
      </c>
      <c r="P25" s="205">
        <v>217194.5</v>
      </c>
      <c r="Q25" s="204">
        <v>1890</v>
      </c>
      <c r="R25" s="204">
        <v>2533.9650000000001</v>
      </c>
      <c r="S25" s="204">
        <v>2148.2362199978384</v>
      </c>
      <c r="T25" s="205">
        <v>193129.59999999998</v>
      </c>
      <c r="U25" s="143"/>
    </row>
    <row r="26" spans="2:21" ht="15" customHeight="1" x14ac:dyDescent="0.15">
      <c r="B26" s="166"/>
      <c r="C26" s="143">
        <v>6</v>
      </c>
      <c r="D26" s="171"/>
      <c r="E26" s="167">
        <v>2578</v>
      </c>
      <c r="F26" s="167">
        <v>2940</v>
      </c>
      <c r="G26" s="167">
        <v>2803</v>
      </c>
      <c r="H26" s="167">
        <v>96881</v>
      </c>
      <c r="I26" s="167">
        <v>2205</v>
      </c>
      <c r="J26" s="167">
        <v>2919</v>
      </c>
      <c r="K26" s="167">
        <v>2479.3419602395652</v>
      </c>
      <c r="L26" s="167">
        <v>222401</v>
      </c>
      <c r="M26" s="204">
        <v>1102.8150000000001</v>
      </c>
      <c r="N26" s="204">
        <v>1512</v>
      </c>
      <c r="O26" s="204">
        <v>1366.4964247691992</v>
      </c>
      <c r="P26" s="204">
        <v>121005.8</v>
      </c>
      <c r="Q26" s="204">
        <v>1785</v>
      </c>
      <c r="R26" s="204">
        <v>2572.5</v>
      </c>
      <c r="S26" s="204">
        <v>2109.0339279591276</v>
      </c>
      <c r="T26" s="205">
        <v>139837.20000000001</v>
      </c>
      <c r="U26" s="143"/>
    </row>
    <row r="27" spans="2:21" ht="15" customHeight="1" x14ac:dyDescent="0.15">
      <c r="B27" s="166"/>
      <c r="C27" s="143">
        <v>7</v>
      </c>
      <c r="D27" s="171"/>
      <c r="E27" s="167">
        <v>2520</v>
      </c>
      <c r="F27" s="167">
        <v>2940</v>
      </c>
      <c r="G27" s="167">
        <v>2761</v>
      </c>
      <c r="H27" s="167">
        <v>81571</v>
      </c>
      <c r="I27" s="167">
        <v>2132.5500000000002</v>
      </c>
      <c r="J27" s="167">
        <v>2846.55</v>
      </c>
      <c r="K27" s="167">
        <v>2388.2028355957768</v>
      </c>
      <c r="L27" s="167">
        <v>224849.69999999998</v>
      </c>
      <c r="M27" s="204">
        <v>1046.8500000000001</v>
      </c>
      <c r="N27" s="204">
        <v>1470</v>
      </c>
      <c r="O27" s="204">
        <v>1258.2071394403256</v>
      </c>
      <c r="P27" s="204">
        <v>155522.4</v>
      </c>
      <c r="Q27" s="204">
        <v>1732.5</v>
      </c>
      <c r="R27" s="204">
        <v>2327.85</v>
      </c>
      <c r="S27" s="204">
        <v>2023.6374895186987</v>
      </c>
      <c r="T27" s="204">
        <v>113794.29999999999</v>
      </c>
      <c r="U27" s="143"/>
    </row>
    <row r="28" spans="2:21" ht="15" customHeight="1" x14ac:dyDescent="0.15">
      <c r="B28" s="166"/>
      <c r="C28" s="143">
        <v>8</v>
      </c>
      <c r="D28" s="171"/>
      <c r="E28" s="167">
        <v>2520</v>
      </c>
      <c r="F28" s="167">
        <v>2993</v>
      </c>
      <c r="G28" s="171">
        <v>2786</v>
      </c>
      <c r="H28" s="167">
        <v>89860</v>
      </c>
      <c r="I28" s="167">
        <v>2205</v>
      </c>
      <c r="J28" s="167">
        <v>2730</v>
      </c>
      <c r="K28" s="167">
        <v>2433.3273990067755</v>
      </c>
      <c r="L28" s="167">
        <v>278986.59999999998</v>
      </c>
      <c r="M28" s="204">
        <v>1099.98</v>
      </c>
      <c r="N28" s="204">
        <v>1426.53</v>
      </c>
      <c r="O28" s="204">
        <v>1320.4350165154333</v>
      </c>
      <c r="P28" s="204">
        <v>166841.5</v>
      </c>
      <c r="Q28" s="204">
        <v>1765.0500000000002</v>
      </c>
      <c r="R28" s="204">
        <v>2182.0050000000001</v>
      </c>
      <c r="S28" s="204">
        <v>1971.6601201296137</v>
      </c>
      <c r="T28" s="205">
        <v>100401.9</v>
      </c>
      <c r="U28" s="143"/>
    </row>
    <row r="29" spans="2:21" ht="15" customHeight="1" x14ac:dyDescent="0.15">
      <c r="B29" s="166"/>
      <c r="C29" s="143">
        <v>9</v>
      </c>
      <c r="D29" s="171"/>
      <c r="E29" s="167">
        <v>2415</v>
      </c>
      <c r="F29" s="167">
        <v>2940</v>
      </c>
      <c r="G29" s="167">
        <v>2758</v>
      </c>
      <c r="H29" s="167">
        <v>93083</v>
      </c>
      <c r="I29" s="167">
        <v>2310</v>
      </c>
      <c r="J29" s="167">
        <v>2677.5</v>
      </c>
      <c r="K29" s="167">
        <v>2497.5699154363115</v>
      </c>
      <c r="L29" s="171">
        <v>194025.5</v>
      </c>
      <c r="M29" s="204">
        <v>1214.7450000000001</v>
      </c>
      <c r="N29" s="204">
        <v>1598.1000000000001</v>
      </c>
      <c r="O29" s="204">
        <v>1394.6944961242946</v>
      </c>
      <c r="P29" s="205">
        <v>172226</v>
      </c>
      <c r="Q29" s="204">
        <v>1890</v>
      </c>
      <c r="R29" s="204">
        <v>2264.85</v>
      </c>
      <c r="S29" s="204">
        <v>2114.5117947871991</v>
      </c>
      <c r="T29" s="205">
        <v>82637.900000000009</v>
      </c>
      <c r="U29" s="143"/>
    </row>
    <row r="30" spans="2:21" ht="13.5" customHeight="1" x14ac:dyDescent="0.15">
      <c r="B30" s="166"/>
      <c r="C30" s="143">
        <v>10</v>
      </c>
      <c r="D30" s="171"/>
      <c r="E30" s="272">
        <v>2625</v>
      </c>
      <c r="F30" s="272">
        <v>2835</v>
      </c>
      <c r="G30" s="272">
        <v>2771</v>
      </c>
      <c r="H30" s="273">
        <v>101283.9</v>
      </c>
      <c r="I30" s="167">
        <v>2299.5</v>
      </c>
      <c r="J30" s="167">
        <v>2677.5</v>
      </c>
      <c r="K30" s="167">
        <v>2502.680165018744</v>
      </c>
      <c r="L30" s="167">
        <v>237496.09999999998</v>
      </c>
      <c r="M30" s="204">
        <v>1190.7</v>
      </c>
      <c r="N30" s="204">
        <v>1531.95</v>
      </c>
      <c r="O30" s="204">
        <v>1337.7280703737022</v>
      </c>
      <c r="P30" s="204">
        <v>154840.70000000001</v>
      </c>
      <c r="Q30" s="204">
        <v>1788.8850000000002</v>
      </c>
      <c r="R30" s="204">
        <v>2100</v>
      </c>
      <c r="S30" s="204">
        <v>1949.9670278637773</v>
      </c>
      <c r="T30" s="205">
        <v>110842.8</v>
      </c>
      <c r="U30" s="143"/>
    </row>
    <row r="31" spans="2:21" ht="13.5" customHeight="1" x14ac:dyDescent="0.15">
      <c r="B31" s="166"/>
      <c r="C31" s="143">
        <v>11</v>
      </c>
      <c r="D31" s="171"/>
      <c r="E31" s="272">
        <v>2155</v>
      </c>
      <c r="F31" s="272">
        <v>2730</v>
      </c>
      <c r="G31" s="272">
        <v>2577</v>
      </c>
      <c r="H31" s="272">
        <v>127921.2</v>
      </c>
      <c r="I31" s="167">
        <v>2100</v>
      </c>
      <c r="J31" s="167">
        <v>2625</v>
      </c>
      <c r="K31" s="167">
        <v>2367.8234693089803</v>
      </c>
      <c r="L31" s="167">
        <v>461774.10000000003</v>
      </c>
      <c r="M31" s="204">
        <v>970.30500000000006</v>
      </c>
      <c r="N31" s="204">
        <v>1431.15</v>
      </c>
      <c r="O31" s="204">
        <v>1235.5406316571227</v>
      </c>
      <c r="P31" s="204">
        <v>210586.4</v>
      </c>
      <c r="Q31" s="204">
        <v>1732.5</v>
      </c>
      <c r="R31" s="204">
        <v>2047.5</v>
      </c>
      <c r="S31" s="204">
        <v>1876.7744909482306</v>
      </c>
      <c r="T31" s="205">
        <v>147030.29999999999</v>
      </c>
      <c r="U31" s="143"/>
    </row>
    <row r="32" spans="2:21" ht="13.5" customHeight="1" x14ac:dyDescent="0.15">
      <c r="B32" s="166"/>
      <c r="C32" s="143">
        <v>12</v>
      </c>
      <c r="D32" s="171"/>
      <c r="E32" s="274">
        <v>2625</v>
      </c>
      <c r="F32" s="274">
        <v>3045</v>
      </c>
      <c r="G32" s="274">
        <v>2835</v>
      </c>
      <c r="H32" s="275">
        <v>208929.3</v>
      </c>
      <c r="I32" s="167">
        <v>2310</v>
      </c>
      <c r="J32" s="167">
        <v>2625</v>
      </c>
      <c r="K32" s="167">
        <v>2504.430581027153</v>
      </c>
      <c r="L32" s="167">
        <v>492885.3</v>
      </c>
      <c r="M32" s="204">
        <v>1024.8</v>
      </c>
      <c r="N32" s="204">
        <v>1419.6000000000001</v>
      </c>
      <c r="O32" s="204">
        <v>1247.0820396413944</v>
      </c>
      <c r="P32" s="204">
        <v>186373.5</v>
      </c>
      <c r="Q32" s="204">
        <v>1785</v>
      </c>
      <c r="R32" s="204">
        <v>2100</v>
      </c>
      <c r="S32" s="204">
        <v>1901.9741111945418</v>
      </c>
      <c r="T32" s="205">
        <v>122225.60000000001</v>
      </c>
      <c r="U32" s="143"/>
    </row>
    <row r="33" spans="2:21" ht="13.5" customHeight="1" x14ac:dyDescent="0.15">
      <c r="B33" s="166" t="s">
        <v>100</v>
      </c>
      <c r="C33" s="143">
        <v>1</v>
      </c>
      <c r="D33" s="171" t="s">
        <v>116</v>
      </c>
      <c r="E33" s="274">
        <v>2520</v>
      </c>
      <c r="F33" s="274">
        <v>2730</v>
      </c>
      <c r="G33" s="274">
        <v>2644</v>
      </c>
      <c r="H33" s="275">
        <v>107584</v>
      </c>
      <c r="I33" s="167">
        <v>2253.3000000000002</v>
      </c>
      <c r="J33" s="167">
        <v>2625</v>
      </c>
      <c r="K33" s="167">
        <v>2410.2507935320245</v>
      </c>
      <c r="L33" s="167">
        <v>382930.69999999995</v>
      </c>
      <c r="M33" s="204">
        <v>956.55000000000007</v>
      </c>
      <c r="N33" s="204">
        <v>1443.75</v>
      </c>
      <c r="O33" s="204">
        <v>1269.5173566735332</v>
      </c>
      <c r="P33" s="204">
        <v>220149.39999999997</v>
      </c>
      <c r="Q33" s="204">
        <v>1677.9</v>
      </c>
      <c r="R33" s="204">
        <v>1995</v>
      </c>
      <c r="S33" s="204">
        <v>1816.979962998626</v>
      </c>
      <c r="T33" s="205">
        <v>146659.6</v>
      </c>
      <c r="U33" s="143"/>
    </row>
    <row r="34" spans="2:21" ht="13.5" customHeight="1" x14ac:dyDescent="0.15">
      <c r="B34" s="159"/>
      <c r="C34" s="160">
        <v>2</v>
      </c>
      <c r="D34" s="172"/>
      <c r="E34" s="276">
        <v>2246</v>
      </c>
      <c r="F34" s="276">
        <v>3529</v>
      </c>
      <c r="G34" s="276">
        <v>2829</v>
      </c>
      <c r="H34" s="277">
        <v>37164.5</v>
      </c>
      <c r="I34" s="133">
        <v>2100</v>
      </c>
      <c r="J34" s="133">
        <v>2572.5</v>
      </c>
      <c r="K34" s="133">
        <v>2372.4644394005868</v>
      </c>
      <c r="L34" s="133">
        <v>391057.69999999995</v>
      </c>
      <c r="M34" s="206">
        <v>997.5</v>
      </c>
      <c r="N34" s="206">
        <v>1522.5</v>
      </c>
      <c r="O34" s="206">
        <v>1303.3016823392604</v>
      </c>
      <c r="P34" s="206">
        <v>196736.59999999998</v>
      </c>
      <c r="Q34" s="206">
        <v>1680</v>
      </c>
      <c r="R34" s="206">
        <v>1984.5</v>
      </c>
      <c r="S34" s="206">
        <v>1803.5287499999999</v>
      </c>
      <c r="T34" s="207">
        <v>115271.50000000001</v>
      </c>
      <c r="U34" s="143"/>
    </row>
    <row r="35" spans="2:21" ht="12.75" customHeight="1" x14ac:dyDescent="0.15">
      <c r="B35" s="278" t="s">
        <v>106</v>
      </c>
      <c r="C35" s="279" t="s">
        <v>109</v>
      </c>
      <c r="M35" s="143"/>
      <c r="N35" s="143"/>
      <c r="O35" s="143"/>
      <c r="P35" s="143"/>
      <c r="Q35" s="143"/>
      <c r="R35" s="143"/>
      <c r="S35" s="143"/>
      <c r="T35" s="143"/>
    </row>
    <row r="36" spans="2:21" ht="12.75" customHeight="1" x14ac:dyDescent="0.15">
      <c r="B36" s="280" t="s">
        <v>108</v>
      </c>
      <c r="C36" s="144" t="s">
        <v>175</v>
      </c>
    </row>
    <row r="37" spans="2:21" ht="12.75" customHeight="1" x14ac:dyDescent="0.15">
      <c r="B37" s="280"/>
    </row>
    <row r="38" spans="2:21" ht="13.5" x14ac:dyDescent="0.15">
      <c r="B38" s="280"/>
      <c r="E38" s="281"/>
      <c r="F38" s="281"/>
      <c r="G38" s="281"/>
      <c r="H38" s="282"/>
      <c r="I38" s="739"/>
      <c r="J38" s="143"/>
      <c r="K38" s="143"/>
      <c r="L38" s="143"/>
      <c r="M38" s="183"/>
      <c r="N38" s="183"/>
      <c r="O38" s="183"/>
      <c r="P38" s="183"/>
      <c r="Q38" s="183"/>
      <c r="R38" s="183"/>
      <c r="S38" s="183"/>
      <c r="T38" s="183"/>
    </row>
    <row r="39" spans="2:21" ht="13.5" x14ac:dyDescent="0.15">
      <c r="E39" s="281"/>
      <c r="F39" s="281"/>
      <c r="G39" s="281"/>
      <c r="H39" s="282"/>
      <c r="I39" s="739"/>
      <c r="J39" s="143"/>
      <c r="K39" s="143"/>
      <c r="L39" s="143"/>
      <c r="M39" s="183"/>
      <c r="N39" s="183"/>
      <c r="O39" s="183"/>
      <c r="P39" s="183"/>
      <c r="Q39" s="183"/>
      <c r="R39" s="183"/>
      <c r="S39" s="183"/>
      <c r="T39" s="183"/>
    </row>
    <row r="40" spans="2:21" x14ac:dyDescent="0.15">
      <c r="E40" s="143"/>
      <c r="F40" s="143"/>
      <c r="G40" s="143"/>
      <c r="H40" s="143"/>
      <c r="I40" s="143"/>
      <c r="J40" s="143"/>
      <c r="K40" s="143"/>
      <c r="L40" s="143"/>
      <c r="M40" s="183"/>
      <c r="N40" s="183"/>
      <c r="O40" s="183"/>
      <c r="P40" s="183"/>
      <c r="Q40" s="183"/>
      <c r="R40" s="183"/>
      <c r="S40" s="183"/>
      <c r="T40" s="183"/>
    </row>
    <row r="41" spans="2:21" x14ac:dyDescent="0.15"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</row>
    <row r="42" spans="2:21" x14ac:dyDescent="0.15"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</row>
    <row r="43" spans="2:21" x14ac:dyDescent="0.15"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2"/>
  <sheetViews>
    <sheetView zoomScale="75" zoomScaleNormal="75" workbookViewId="0"/>
  </sheetViews>
  <sheetFormatPr defaultColWidth="7.5" defaultRowHeight="12" x14ac:dyDescent="0.15"/>
  <cols>
    <col min="1" max="1" width="0.625" style="144" customWidth="1"/>
    <col min="2" max="2" width="5.375" style="144" customWidth="1"/>
    <col min="3" max="3" width="3.125" style="144" customWidth="1"/>
    <col min="4" max="4" width="5.5" style="144" customWidth="1"/>
    <col min="5" max="5" width="5.375" style="144" customWidth="1"/>
    <col min="6" max="6" width="5.25" style="144" customWidth="1"/>
    <col min="7" max="7" width="5.875" style="144" customWidth="1"/>
    <col min="8" max="8" width="7.625" style="144" customWidth="1"/>
    <col min="9" max="10" width="5.5" style="144" customWidth="1"/>
    <col min="11" max="11" width="5.375" style="144" customWidth="1"/>
    <col min="12" max="12" width="7.6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9.5" style="144" customWidth="1"/>
    <col min="25" max="16384" width="7.5" style="144"/>
  </cols>
  <sheetData>
    <row r="1" spans="2:36" ht="6" customHeight="1" x14ac:dyDescent="0.15"/>
    <row r="2" spans="2:36" ht="6.75" customHeight="1" x14ac:dyDescent="0.15"/>
    <row r="3" spans="2:36" x14ac:dyDescent="0.15">
      <c r="B3" s="144" t="s">
        <v>176</v>
      </c>
    </row>
    <row r="4" spans="2:36" ht="12.75" customHeight="1" x14ac:dyDescent="0.15">
      <c r="X4" s="145" t="s">
        <v>85</v>
      </c>
    </row>
    <row r="5" spans="2:36" ht="6" customHeight="1" x14ac:dyDescent="0.15">
      <c r="B5" s="160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2:36" ht="11.25" customHeight="1" x14ac:dyDescent="0.15">
      <c r="B6" s="166"/>
      <c r="C6" s="176" t="s">
        <v>86</v>
      </c>
      <c r="D6" s="239"/>
      <c r="E6" s="146" t="s">
        <v>177</v>
      </c>
      <c r="F6" s="283"/>
      <c r="G6" s="283"/>
      <c r="H6" s="283"/>
      <c r="I6" s="146" t="s">
        <v>178</v>
      </c>
      <c r="J6" s="283"/>
      <c r="K6" s="283"/>
      <c r="L6" s="283"/>
      <c r="M6" s="146" t="s">
        <v>179</v>
      </c>
      <c r="N6" s="283"/>
      <c r="O6" s="283"/>
      <c r="P6" s="283"/>
      <c r="Q6" s="146" t="s">
        <v>180</v>
      </c>
      <c r="R6" s="283"/>
      <c r="S6" s="283"/>
      <c r="T6" s="283"/>
      <c r="U6" s="146" t="s">
        <v>181</v>
      </c>
      <c r="V6" s="283"/>
      <c r="W6" s="283"/>
      <c r="X6" s="165"/>
      <c r="Z6" s="164"/>
      <c r="AA6" s="284"/>
      <c r="AB6" s="284"/>
      <c r="AC6" s="284"/>
      <c r="AD6" s="284"/>
      <c r="AE6" s="284"/>
      <c r="AF6" s="284"/>
      <c r="AG6" s="284"/>
      <c r="AH6" s="284"/>
      <c r="AI6" s="284"/>
      <c r="AJ6" s="284"/>
    </row>
    <row r="7" spans="2:36" ht="13.5" x14ac:dyDescent="0.15">
      <c r="B7" s="166"/>
      <c r="C7" s="159"/>
      <c r="D7" s="172"/>
      <c r="E7" s="159"/>
      <c r="F7" s="160"/>
      <c r="G7" s="160"/>
      <c r="H7" s="160"/>
      <c r="I7" s="159" t="s">
        <v>182</v>
      </c>
      <c r="J7" s="160"/>
      <c r="K7" s="160"/>
      <c r="L7" s="160"/>
      <c r="M7" s="159"/>
      <c r="N7" s="160"/>
      <c r="O7" s="160"/>
      <c r="P7" s="160"/>
      <c r="Q7" s="159" t="s">
        <v>183</v>
      </c>
      <c r="R7" s="160"/>
      <c r="S7" s="160"/>
      <c r="T7" s="160"/>
      <c r="U7" s="159" t="s">
        <v>184</v>
      </c>
      <c r="V7" s="160"/>
      <c r="W7" s="160"/>
      <c r="X7" s="172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2:36" ht="13.5" x14ac:dyDescent="0.15">
      <c r="B8" s="166" t="s">
        <v>92</v>
      </c>
      <c r="C8" s="143"/>
      <c r="E8" s="156" t="s">
        <v>93</v>
      </c>
      <c r="F8" s="157" t="s">
        <v>94</v>
      </c>
      <c r="G8" s="158" t="s">
        <v>95</v>
      </c>
      <c r="H8" s="157" t="s">
        <v>96</v>
      </c>
      <c r="I8" s="156" t="s">
        <v>93</v>
      </c>
      <c r="J8" s="157" t="s">
        <v>94</v>
      </c>
      <c r="K8" s="158" t="s">
        <v>95</v>
      </c>
      <c r="L8" s="157" t="s">
        <v>96</v>
      </c>
      <c r="M8" s="156" t="s">
        <v>93</v>
      </c>
      <c r="N8" s="157" t="s">
        <v>94</v>
      </c>
      <c r="O8" s="158" t="s">
        <v>95</v>
      </c>
      <c r="P8" s="157" t="s">
        <v>96</v>
      </c>
      <c r="Q8" s="156" t="s">
        <v>93</v>
      </c>
      <c r="R8" s="157" t="s">
        <v>94</v>
      </c>
      <c r="S8" s="158" t="s">
        <v>95</v>
      </c>
      <c r="T8" s="157" t="s">
        <v>96</v>
      </c>
      <c r="U8" s="156" t="s">
        <v>93</v>
      </c>
      <c r="V8" s="157" t="s">
        <v>94</v>
      </c>
      <c r="W8" s="158" t="s">
        <v>95</v>
      </c>
      <c r="X8" s="157" t="s">
        <v>96</v>
      </c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2:36" ht="13.5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U9" s="161"/>
      <c r="V9" s="162"/>
      <c r="W9" s="163" t="s">
        <v>97</v>
      </c>
      <c r="X9" s="162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2:36" ht="12.75" customHeight="1" x14ac:dyDescent="0.15">
      <c r="B10" s="166" t="s">
        <v>0</v>
      </c>
      <c r="C10" s="143">
        <v>21</v>
      </c>
      <c r="D10" s="144" t="s">
        <v>1</v>
      </c>
      <c r="E10" s="156" t="s">
        <v>148</v>
      </c>
      <c r="F10" s="242" t="s">
        <v>148</v>
      </c>
      <c r="G10" s="158" t="s">
        <v>148</v>
      </c>
      <c r="H10" s="242" t="s">
        <v>148</v>
      </c>
      <c r="I10" s="156" t="s">
        <v>148</v>
      </c>
      <c r="J10" s="242" t="s">
        <v>148</v>
      </c>
      <c r="K10" s="158" t="s">
        <v>148</v>
      </c>
      <c r="L10" s="242" t="s">
        <v>148</v>
      </c>
      <c r="M10" s="156" t="s">
        <v>148</v>
      </c>
      <c r="N10" s="242" t="s">
        <v>148</v>
      </c>
      <c r="O10" s="158" t="s">
        <v>148</v>
      </c>
      <c r="P10" s="242" t="s">
        <v>148</v>
      </c>
      <c r="Q10" s="156" t="s">
        <v>148</v>
      </c>
      <c r="R10" s="242" t="s">
        <v>148</v>
      </c>
      <c r="S10" s="158" t="s">
        <v>148</v>
      </c>
      <c r="T10" s="242" t="s">
        <v>148</v>
      </c>
      <c r="U10" s="156" t="s">
        <v>148</v>
      </c>
      <c r="V10" s="242" t="s">
        <v>148</v>
      </c>
      <c r="W10" s="158" t="s">
        <v>148</v>
      </c>
      <c r="X10" s="242" t="s">
        <v>148</v>
      </c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2:36" ht="12.75" customHeight="1" x14ac:dyDescent="0.15">
      <c r="B11" s="166"/>
      <c r="C11" s="143">
        <v>22</v>
      </c>
      <c r="D11" s="143"/>
      <c r="E11" s="156" t="s">
        <v>148</v>
      </c>
      <c r="F11" s="242" t="s">
        <v>148</v>
      </c>
      <c r="G11" s="158" t="s">
        <v>148</v>
      </c>
      <c r="H11" s="242" t="s">
        <v>148</v>
      </c>
      <c r="I11" s="156" t="s">
        <v>148</v>
      </c>
      <c r="J11" s="242" t="s">
        <v>148</v>
      </c>
      <c r="K11" s="158" t="s">
        <v>148</v>
      </c>
      <c r="L11" s="242" t="s">
        <v>148</v>
      </c>
      <c r="M11" s="156" t="s">
        <v>148</v>
      </c>
      <c r="N11" s="242" t="s">
        <v>148</v>
      </c>
      <c r="O11" s="158" t="s">
        <v>148</v>
      </c>
      <c r="P11" s="242" t="s">
        <v>148</v>
      </c>
      <c r="Q11" s="156" t="s">
        <v>148</v>
      </c>
      <c r="R11" s="242" t="s">
        <v>148</v>
      </c>
      <c r="S11" s="158" t="s">
        <v>148</v>
      </c>
      <c r="T11" s="242" t="s">
        <v>148</v>
      </c>
      <c r="U11" s="156" t="s">
        <v>148</v>
      </c>
      <c r="V11" s="242" t="s">
        <v>148</v>
      </c>
      <c r="W11" s="158" t="s">
        <v>148</v>
      </c>
      <c r="X11" s="242" t="s">
        <v>148</v>
      </c>
      <c r="Z11" s="143"/>
    </row>
    <row r="12" spans="2:36" ht="12.75" customHeight="1" x14ac:dyDescent="0.15">
      <c r="B12" s="159"/>
      <c r="C12" s="160">
        <v>23</v>
      </c>
      <c r="D12" s="172"/>
      <c r="E12" s="163" t="s">
        <v>148</v>
      </c>
      <c r="F12" s="162" t="s">
        <v>148</v>
      </c>
      <c r="G12" s="285">
        <v>0</v>
      </c>
      <c r="H12" s="162" t="s">
        <v>148</v>
      </c>
      <c r="I12" s="161" t="s">
        <v>148</v>
      </c>
      <c r="J12" s="162" t="s">
        <v>148</v>
      </c>
      <c r="K12" s="285">
        <v>0</v>
      </c>
      <c r="L12" s="162" t="s">
        <v>148</v>
      </c>
      <c r="M12" s="161" t="s">
        <v>148</v>
      </c>
      <c r="N12" s="162" t="s">
        <v>148</v>
      </c>
      <c r="O12" s="285">
        <v>0</v>
      </c>
      <c r="P12" s="162" t="s">
        <v>148</v>
      </c>
      <c r="Q12" s="161" t="s">
        <v>148</v>
      </c>
      <c r="R12" s="162" t="s">
        <v>148</v>
      </c>
      <c r="S12" s="285">
        <v>0</v>
      </c>
      <c r="T12" s="162" t="s">
        <v>148</v>
      </c>
      <c r="U12" s="161" t="s">
        <v>148</v>
      </c>
      <c r="V12" s="162" t="s">
        <v>148</v>
      </c>
      <c r="W12" s="285">
        <v>0</v>
      </c>
      <c r="X12" s="162" t="s">
        <v>148</v>
      </c>
      <c r="Z12" s="143"/>
    </row>
    <row r="13" spans="2:36" ht="12.75" customHeight="1" x14ac:dyDescent="0.15">
      <c r="B13" s="166" t="s">
        <v>98</v>
      </c>
      <c r="C13" s="143">
        <v>6</v>
      </c>
      <c r="D13" s="171" t="s">
        <v>99</v>
      </c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5">
        <v>0</v>
      </c>
      <c r="Z13" s="143"/>
    </row>
    <row r="14" spans="2:36" ht="12.75" customHeight="1" x14ac:dyDescent="0.15">
      <c r="B14" s="166"/>
      <c r="C14" s="143">
        <v>7</v>
      </c>
      <c r="D14" s="171"/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5">
        <v>0</v>
      </c>
      <c r="Z14" s="143"/>
    </row>
    <row r="15" spans="2:36" ht="12.75" customHeight="1" x14ac:dyDescent="0.15">
      <c r="B15" s="166"/>
      <c r="C15" s="143">
        <v>8</v>
      </c>
      <c r="D15" s="171"/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5">
        <v>0</v>
      </c>
      <c r="Z15" s="143"/>
    </row>
    <row r="16" spans="2:36" ht="12.75" customHeight="1" x14ac:dyDescent="0.15">
      <c r="B16" s="166"/>
      <c r="C16" s="143">
        <v>9</v>
      </c>
      <c r="D16" s="171"/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5">
        <v>0</v>
      </c>
      <c r="Z16" s="143"/>
    </row>
    <row r="17" spans="2:30" ht="12.75" customHeight="1" x14ac:dyDescent="0.15">
      <c r="B17" s="166"/>
      <c r="C17" s="143">
        <v>10</v>
      </c>
      <c r="D17" s="171"/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44">
        <v>0</v>
      </c>
      <c r="V17" s="244">
        <v>0</v>
      </c>
      <c r="W17" s="244">
        <v>0</v>
      </c>
      <c r="X17" s="245">
        <v>0</v>
      </c>
      <c r="Z17" s="143"/>
    </row>
    <row r="18" spans="2:30" ht="12.75" customHeight="1" x14ac:dyDescent="0.15">
      <c r="B18" s="166"/>
      <c r="C18" s="143">
        <v>11</v>
      </c>
      <c r="D18" s="171"/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0</v>
      </c>
      <c r="U18" s="244">
        <v>0</v>
      </c>
      <c r="V18" s="244">
        <v>0</v>
      </c>
      <c r="W18" s="244">
        <v>0</v>
      </c>
      <c r="X18" s="245">
        <v>0</v>
      </c>
      <c r="Z18" s="143"/>
    </row>
    <row r="19" spans="2:30" ht="12.75" customHeight="1" x14ac:dyDescent="0.15">
      <c r="B19" s="166"/>
      <c r="C19" s="143">
        <v>12</v>
      </c>
      <c r="D19" s="171"/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0</v>
      </c>
      <c r="W19" s="244">
        <v>0</v>
      </c>
      <c r="X19" s="245">
        <v>0</v>
      </c>
      <c r="Z19" s="143"/>
    </row>
    <row r="20" spans="2:30" ht="12.75" customHeight="1" x14ac:dyDescent="0.15">
      <c r="B20" s="166" t="s">
        <v>100</v>
      </c>
      <c r="C20" s="143">
        <v>1</v>
      </c>
      <c r="D20" s="171" t="s">
        <v>99</v>
      </c>
      <c r="E20" s="244">
        <v>0</v>
      </c>
      <c r="F20" s="244">
        <v>0</v>
      </c>
      <c r="G20" s="245">
        <v>0</v>
      </c>
      <c r="H20" s="244">
        <v>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0</v>
      </c>
      <c r="T20" s="244">
        <v>0</v>
      </c>
      <c r="U20" s="244">
        <v>0</v>
      </c>
      <c r="V20" s="244">
        <v>0</v>
      </c>
      <c r="W20" s="244">
        <v>0</v>
      </c>
      <c r="X20" s="244">
        <v>0</v>
      </c>
      <c r="Z20" s="143"/>
    </row>
    <row r="21" spans="2:30" ht="12.75" customHeight="1" x14ac:dyDescent="0.15">
      <c r="B21" s="159"/>
      <c r="C21" s="160">
        <v>2</v>
      </c>
      <c r="D21" s="172"/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7">
        <v>0</v>
      </c>
      <c r="Z21" s="143"/>
    </row>
    <row r="22" spans="2:30" ht="12.75" customHeight="1" x14ac:dyDescent="0.15">
      <c r="B22" s="286" t="s">
        <v>185</v>
      </c>
      <c r="C22" s="287"/>
      <c r="D22" s="288"/>
      <c r="E22" s="156"/>
      <c r="F22" s="242"/>
      <c r="G22" s="158"/>
      <c r="H22" s="242"/>
      <c r="I22" s="156"/>
      <c r="J22" s="242"/>
      <c r="K22" s="158"/>
      <c r="L22" s="242"/>
      <c r="M22" s="156"/>
      <c r="N22" s="242"/>
      <c r="O22" s="158"/>
      <c r="P22" s="242"/>
      <c r="Q22" s="156"/>
      <c r="R22" s="242"/>
      <c r="S22" s="158"/>
      <c r="T22" s="242"/>
      <c r="U22" s="156"/>
      <c r="V22" s="242"/>
      <c r="W22" s="158"/>
      <c r="X22" s="242"/>
    </row>
    <row r="23" spans="2:30" ht="12.75" customHeight="1" x14ac:dyDescent="0.15">
      <c r="B23" s="289">
        <v>40940</v>
      </c>
      <c r="C23" s="290"/>
      <c r="D23" s="291">
        <v>40954</v>
      </c>
      <c r="E23" s="244">
        <v>0</v>
      </c>
      <c r="F23" s="244">
        <v>0</v>
      </c>
      <c r="G23" s="244">
        <v>0</v>
      </c>
      <c r="H23" s="244">
        <v>0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0</v>
      </c>
      <c r="W23" s="244">
        <v>0</v>
      </c>
      <c r="X23" s="244">
        <v>0</v>
      </c>
    </row>
    <row r="24" spans="2:30" ht="12.75" customHeight="1" x14ac:dyDescent="0.15">
      <c r="B24" s="289">
        <v>40955</v>
      </c>
      <c r="C24" s="290"/>
      <c r="D24" s="292">
        <v>40968</v>
      </c>
      <c r="E24" s="244">
        <v>0</v>
      </c>
      <c r="F24" s="244">
        <v>0</v>
      </c>
      <c r="G24" s="244">
        <v>0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4">
        <v>0</v>
      </c>
      <c r="U24" s="244">
        <v>0</v>
      </c>
      <c r="V24" s="244">
        <v>0</v>
      </c>
      <c r="W24" s="244">
        <v>0</v>
      </c>
      <c r="X24" s="244">
        <v>0</v>
      </c>
    </row>
    <row r="25" spans="2:30" ht="12.75" customHeight="1" x14ac:dyDescent="0.15">
      <c r="B25" s="293"/>
      <c r="C25" s="294"/>
      <c r="D25" s="29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Z25" s="143"/>
      <c r="AA25" s="143"/>
      <c r="AB25" s="143"/>
      <c r="AC25" s="143"/>
      <c r="AD25" s="143"/>
    </row>
    <row r="26" spans="2:30" ht="12.75" customHeight="1" x14ac:dyDescent="0.15">
      <c r="B26" s="166"/>
      <c r="C26" s="176" t="s">
        <v>86</v>
      </c>
      <c r="D26" s="239"/>
      <c r="E26" s="146" t="s">
        <v>186</v>
      </c>
      <c r="F26" s="283"/>
      <c r="G26" s="283"/>
      <c r="H26" s="283"/>
      <c r="I26" s="146" t="s">
        <v>187</v>
      </c>
      <c r="J26" s="283"/>
      <c r="K26" s="283"/>
      <c r="L26" s="283"/>
      <c r="M26" s="146" t="s">
        <v>188</v>
      </c>
      <c r="N26" s="283"/>
      <c r="O26" s="283"/>
      <c r="P26" s="283"/>
      <c r="Q26" s="146" t="s">
        <v>189</v>
      </c>
      <c r="R26" s="283"/>
      <c r="S26" s="283"/>
      <c r="T26" s="283"/>
      <c r="U26" s="146" t="s">
        <v>190</v>
      </c>
      <c r="V26" s="283"/>
      <c r="W26" s="283"/>
      <c r="X26" s="165"/>
      <c r="Z26" s="164"/>
      <c r="AA26" s="284"/>
      <c r="AB26" s="284"/>
      <c r="AC26" s="284"/>
      <c r="AD26" s="143"/>
    </row>
    <row r="27" spans="2:30" ht="9" customHeight="1" x14ac:dyDescent="0.15">
      <c r="B27" s="166"/>
      <c r="C27" s="159"/>
      <c r="D27" s="172"/>
      <c r="E27" s="159"/>
      <c r="F27" s="160"/>
      <c r="G27" s="160"/>
      <c r="H27" s="160"/>
      <c r="I27" s="159"/>
      <c r="J27" s="160"/>
      <c r="K27" s="160"/>
      <c r="L27" s="160"/>
      <c r="M27" s="159"/>
      <c r="N27" s="160"/>
      <c r="O27" s="160"/>
      <c r="P27" s="160"/>
      <c r="Q27" s="159"/>
      <c r="R27" s="160"/>
      <c r="S27" s="160"/>
      <c r="T27" s="160"/>
      <c r="U27" s="159"/>
      <c r="V27" s="160"/>
      <c r="W27" s="160"/>
      <c r="X27" s="172"/>
      <c r="Z27" s="164"/>
      <c r="AA27" s="164"/>
      <c r="AB27" s="164"/>
      <c r="AC27" s="164"/>
      <c r="AD27" s="143"/>
    </row>
    <row r="28" spans="2:30" ht="12.75" customHeight="1" x14ac:dyDescent="0.15">
      <c r="B28" s="166" t="s">
        <v>92</v>
      </c>
      <c r="C28" s="143"/>
      <c r="E28" s="156" t="s">
        <v>93</v>
      </c>
      <c r="F28" s="157" t="s">
        <v>94</v>
      </c>
      <c r="G28" s="158" t="s">
        <v>95</v>
      </c>
      <c r="H28" s="157" t="s">
        <v>96</v>
      </c>
      <c r="I28" s="156" t="s">
        <v>93</v>
      </c>
      <c r="J28" s="157" t="s">
        <v>94</v>
      </c>
      <c r="K28" s="158" t="s">
        <v>95</v>
      </c>
      <c r="L28" s="157" t="s">
        <v>96</v>
      </c>
      <c r="M28" s="156" t="s">
        <v>93</v>
      </c>
      <c r="N28" s="157" t="s">
        <v>94</v>
      </c>
      <c r="O28" s="158" t="s">
        <v>95</v>
      </c>
      <c r="P28" s="157" t="s">
        <v>96</v>
      </c>
      <c r="Q28" s="156" t="s">
        <v>93</v>
      </c>
      <c r="R28" s="157" t="s">
        <v>94</v>
      </c>
      <c r="S28" s="158" t="s">
        <v>95</v>
      </c>
      <c r="T28" s="157" t="s">
        <v>96</v>
      </c>
      <c r="U28" s="156" t="s">
        <v>93</v>
      </c>
      <c r="V28" s="157" t="s">
        <v>94</v>
      </c>
      <c r="W28" s="158" t="s">
        <v>95</v>
      </c>
      <c r="X28" s="157" t="s">
        <v>96</v>
      </c>
      <c r="Z28" s="164"/>
      <c r="AA28" s="164"/>
      <c r="AB28" s="164"/>
      <c r="AC28" s="164"/>
      <c r="AD28" s="143"/>
    </row>
    <row r="29" spans="2:30" ht="12.75" customHeight="1" x14ac:dyDescent="0.15">
      <c r="B29" s="159"/>
      <c r="C29" s="160"/>
      <c r="D29" s="160"/>
      <c r="E29" s="161"/>
      <c r="F29" s="162"/>
      <c r="G29" s="163" t="s">
        <v>97</v>
      </c>
      <c r="H29" s="162"/>
      <c r="I29" s="161"/>
      <c r="J29" s="162"/>
      <c r="K29" s="163" t="s">
        <v>97</v>
      </c>
      <c r="L29" s="162"/>
      <c r="M29" s="161"/>
      <c r="N29" s="162"/>
      <c r="O29" s="163" t="s">
        <v>97</v>
      </c>
      <c r="P29" s="162"/>
      <c r="Q29" s="161"/>
      <c r="R29" s="162"/>
      <c r="S29" s="163" t="s">
        <v>97</v>
      </c>
      <c r="T29" s="162"/>
      <c r="U29" s="161"/>
      <c r="V29" s="162"/>
      <c r="W29" s="163" t="s">
        <v>97</v>
      </c>
      <c r="X29" s="162"/>
      <c r="Z29" s="164"/>
      <c r="AA29" s="164"/>
      <c r="AB29" s="164"/>
      <c r="AC29" s="164"/>
      <c r="AD29" s="143"/>
    </row>
    <row r="30" spans="2:30" ht="12.75" customHeight="1" x14ac:dyDescent="0.15">
      <c r="B30" s="166" t="s">
        <v>0</v>
      </c>
      <c r="C30" s="143">
        <v>21</v>
      </c>
      <c r="D30" s="144" t="s">
        <v>1</v>
      </c>
      <c r="E30" s="244">
        <v>0</v>
      </c>
      <c r="F30" s="244">
        <v>0</v>
      </c>
      <c r="G30" s="244">
        <v>0</v>
      </c>
      <c r="H30" s="244">
        <v>0</v>
      </c>
      <c r="I30" s="244">
        <v>0</v>
      </c>
      <c r="J30" s="244">
        <v>0</v>
      </c>
      <c r="K30" s="244">
        <v>0</v>
      </c>
      <c r="L30" s="244">
        <v>0</v>
      </c>
      <c r="M30" s="166">
        <v>683</v>
      </c>
      <c r="N30" s="167">
        <v>1136</v>
      </c>
      <c r="O30" s="143">
        <v>886</v>
      </c>
      <c r="P30" s="167">
        <v>452033</v>
      </c>
      <c r="Q30" s="166">
        <v>578</v>
      </c>
      <c r="R30" s="167">
        <v>982</v>
      </c>
      <c r="S30" s="143">
        <v>702</v>
      </c>
      <c r="T30" s="167">
        <v>2248811</v>
      </c>
      <c r="U30" s="166">
        <v>588</v>
      </c>
      <c r="V30" s="167">
        <v>945</v>
      </c>
      <c r="W30" s="143">
        <v>699</v>
      </c>
      <c r="X30" s="167">
        <v>1120018</v>
      </c>
      <c r="Z30" s="164"/>
      <c r="AA30" s="164"/>
      <c r="AB30" s="164"/>
      <c r="AC30" s="164"/>
      <c r="AD30" s="143"/>
    </row>
    <row r="31" spans="2:30" ht="12.75" customHeight="1" x14ac:dyDescent="0.15">
      <c r="B31" s="166"/>
      <c r="C31" s="143">
        <v>22</v>
      </c>
      <c r="D31" s="171"/>
      <c r="E31" s="244">
        <v>0</v>
      </c>
      <c r="F31" s="244">
        <v>0</v>
      </c>
      <c r="G31" s="244">
        <v>0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167">
        <v>650</v>
      </c>
      <c r="N31" s="167">
        <v>1200</v>
      </c>
      <c r="O31" s="167">
        <v>954</v>
      </c>
      <c r="P31" s="167">
        <v>289944.8</v>
      </c>
      <c r="Q31" s="167">
        <v>550</v>
      </c>
      <c r="R31" s="167">
        <v>950</v>
      </c>
      <c r="S31" s="167">
        <v>698</v>
      </c>
      <c r="T31" s="167">
        <v>2132498.7000000002</v>
      </c>
      <c r="U31" s="167">
        <v>550</v>
      </c>
      <c r="V31" s="167">
        <v>933.4</v>
      </c>
      <c r="W31" s="167">
        <v>702</v>
      </c>
      <c r="X31" s="167">
        <v>1067358.8</v>
      </c>
      <c r="Z31" s="143"/>
      <c r="AA31" s="143"/>
      <c r="AB31" s="143"/>
      <c r="AC31" s="143"/>
      <c r="AD31" s="143"/>
    </row>
    <row r="32" spans="2:30" ht="12.75" customHeight="1" x14ac:dyDescent="0.15">
      <c r="B32" s="159"/>
      <c r="C32" s="160">
        <v>23</v>
      </c>
      <c r="D32" s="172"/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71">
        <v>787.5</v>
      </c>
      <c r="N32" s="271">
        <v>1260</v>
      </c>
      <c r="O32" s="271">
        <v>973.08025216451301</v>
      </c>
      <c r="P32" s="271">
        <v>208027.4</v>
      </c>
      <c r="Q32" s="271">
        <v>609</v>
      </c>
      <c r="R32" s="271">
        <v>1003.0649999999999</v>
      </c>
      <c r="S32" s="271">
        <v>755.6924351726625</v>
      </c>
      <c r="T32" s="271">
        <v>1749284.7</v>
      </c>
      <c r="U32" s="271">
        <v>602.70000000000005</v>
      </c>
      <c r="V32" s="271">
        <v>997.5</v>
      </c>
      <c r="W32" s="271">
        <v>732.9531691990976</v>
      </c>
      <c r="X32" s="271">
        <v>926138.20000000019</v>
      </c>
      <c r="Z32" s="164"/>
      <c r="AA32" s="164"/>
      <c r="AB32" s="164"/>
      <c r="AC32" s="164"/>
      <c r="AD32" s="164"/>
    </row>
    <row r="33" spans="2:30" ht="12.75" customHeight="1" x14ac:dyDescent="0.15">
      <c r="B33" s="166" t="s">
        <v>98</v>
      </c>
      <c r="C33" s="143">
        <v>6</v>
      </c>
      <c r="D33" s="171" t="s">
        <v>99</v>
      </c>
      <c r="E33" s="244">
        <v>0</v>
      </c>
      <c r="F33" s="244">
        <v>0</v>
      </c>
      <c r="G33" s="244">
        <v>0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167">
        <v>787.5</v>
      </c>
      <c r="N33" s="167">
        <v>1157.94</v>
      </c>
      <c r="O33" s="167">
        <v>982.42841483979726</v>
      </c>
      <c r="P33" s="167">
        <v>15507.9</v>
      </c>
      <c r="Q33" s="167">
        <v>609</v>
      </c>
      <c r="R33" s="167">
        <v>1003.0649999999999</v>
      </c>
      <c r="S33" s="167">
        <v>759.00887173235878</v>
      </c>
      <c r="T33" s="167">
        <v>132854.5</v>
      </c>
      <c r="U33" s="167">
        <v>609</v>
      </c>
      <c r="V33" s="167">
        <v>997.5</v>
      </c>
      <c r="W33" s="167">
        <v>745.64864284618943</v>
      </c>
      <c r="X33" s="171">
        <v>82208.3</v>
      </c>
      <c r="Z33" s="284"/>
      <c r="AA33" s="164"/>
      <c r="AB33" s="164"/>
      <c r="AC33" s="164"/>
      <c r="AD33" s="164"/>
    </row>
    <row r="34" spans="2:30" ht="12.75" customHeight="1" x14ac:dyDescent="0.15">
      <c r="B34" s="166"/>
      <c r="C34" s="143">
        <v>7</v>
      </c>
      <c r="D34" s="171"/>
      <c r="E34" s="244">
        <v>0</v>
      </c>
      <c r="F34" s="244">
        <v>0</v>
      </c>
      <c r="G34" s="244">
        <v>0</v>
      </c>
      <c r="H34" s="244">
        <v>0</v>
      </c>
      <c r="I34" s="244">
        <v>0</v>
      </c>
      <c r="J34" s="244">
        <v>0</v>
      </c>
      <c r="K34" s="244">
        <v>0</v>
      </c>
      <c r="L34" s="244">
        <v>0</v>
      </c>
      <c r="M34" s="167">
        <v>787.5</v>
      </c>
      <c r="N34" s="167">
        <v>1158.1500000000001</v>
      </c>
      <c r="O34" s="167">
        <v>932.8665182020635</v>
      </c>
      <c r="P34" s="167">
        <v>15572.2</v>
      </c>
      <c r="Q34" s="167">
        <v>609</v>
      </c>
      <c r="R34" s="167">
        <v>992.25</v>
      </c>
      <c r="S34" s="167">
        <v>733.7140135396271</v>
      </c>
      <c r="T34" s="167">
        <v>115158.8</v>
      </c>
      <c r="U34" s="167">
        <v>602.70000000000005</v>
      </c>
      <c r="V34" s="167">
        <v>924</v>
      </c>
      <c r="W34" s="167">
        <v>711.73841962736583</v>
      </c>
      <c r="X34" s="171">
        <v>47888.2</v>
      </c>
      <c r="Z34" s="284"/>
      <c r="AA34" s="164"/>
      <c r="AB34" s="164"/>
      <c r="AC34" s="164"/>
      <c r="AD34" s="164"/>
    </row>
    <row r="35" spans="2:30" ht="12.75" customHeight="1" x14ac:dyDescent="0.15">
      <c r="B35" s="166"/>
      <c r="C35" s="143">
        <v>8</v>
      </c>
      <c r="D35" s="171"/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167">
        <v>787.5</v>
      </c>
      <c r="N35" s="167">
        <v>1157.94</v>
      </c>
      <c r="O35" s="167">
        <v>957.2313702743279</v>
      </c>
      <c r="P35" s="167">
        <v>17632.2</v>
      </c>
      <c r="Q35" s="167">
        <v>656.25</v>
      </c>
      <c r="R35" s="167">
        <v>945</v>
      </c>
      <c r="S35" s="167">
        <v>765.04641886297361</v>
      </c>
      <c r="T35" s="167">
        <v>166271.70000000001</v>
      </c>
      <c r="U35" s="167">
        <v>630</v>
      </c>
      <c r="V35" s="167">
        <v>924</v>
      </c>
      <c r="W35" s="167">
        <v>725.13406459475937</v>
      </c>
      <c r="X35" s="171">
        <v>80182.200000000012</v>
      </c>
      <c r="Z35" s="143"/>
      <c r="AA35" s="143"/>
      <c r="AB35" s="143"/>
      <c r="AC35" s="143"/>
      <c r="AD35" s="143"/>
    </row>
    <row r="36" spans="2:30" ht="12.75" customHeight="1" x14ac:dyDescent="0.15">
      <c r="B36" s="166"/>
      <c r="C36" s="143">
        <v>9</v>
      </c>
      <c r="D36" s="171"/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167">
        <v>819</v>
      </c>
      <c r="N36" s="167">
        <v>1138.2</v>
      </c>
      <c r="O36" s="167">
        <v>943.90109898314222</v>
      </c>
      <c r="P36" s="167">
        <v>12979</v>
      </c>
      <c r="Q36" s="167">
        <v>656.25</v>
      </c>
      <c r="R36" s="167">
        <v>840</v>
      </c>
      <c r="S36" s="167">
        <v>723.70800986897621</v>
      </c>
      <c r="T36" s="167">
        <v>176951.5</v>
      </c>
      <c r="U36" s="167">
        <v>630</v>
      </c>
      <c r="V36" s="167">
        <v>840</v>
      </c>
      <c r="W36" s="167">
        <v>717.77234583108782</v>
      </c>
      <c r="X36" s="171">
        <v>111170.29999999999</v>
      </c>
      <c r="Z36" s="143"/>
      <c r="AA36" s="143"/>
      <c r="AB36" s="143"/>
      <c r="AC36" s="143"/>
      <c r="AD36" s="143"/>
    </row>
    <row r="37" spans="2:30" ht="12.75" customHeight="1" x14ac:dyDescent="0.15">
      <c r="B37" s="166"/>
      <c r="C37" s="143">
        <v>10</v>
      </c>
      <c r="D37" s="171"/>
      <c r="E37" s="244">
        <v>0</v>
      </c>
      <c r="F37" s="244">
        <v>0</v>
      </c>
      <c r="G37" s="244">
        <v>0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167">
        <v>840</v>
      </c>
      <c r="N37" s="167">
        <v>1176</v>
      </c>
      <c r="O37" s="167">
        <v>948.41947800869991</v>
      </c>
      <c r="P37" s="167">
        <v>16892.7</v>
      </c>
      <c r="Q37" s="167">
        <v>682.5</v>
      </c>
      <c r="R37" s="167">
        <v>840</v>
      </c>
      <c r="S37" s="167">
        <v>727.45533233701201</v>
      </c>
      <c r="T37" s="167">
        <v>196839.2</v>
      </c>
      <c r="U37" s="167">
        <v>630</v>
      </c>
      <c r="V37" s="167">
        <v>812.7</v>
      </c>
      <c r="W37" s="167">
        <v>700.93039234268429</v>
      </c>
      <c r="X37" s="171">
        <v>80647.3</v>
      </c>
    </row>
    <row r="38" spans="2:30" ht="12.75" customHeight="1" x14ac:dyDescent="0.15">
      <c r="B38" s="166"/>
      <c r="C38" s="143">
        <v>11</v>
      </c>
      <c r="D38" s="171"/>
      <c r="E38" s="244">
        <v>0</v>
      </c>
      <c r="F38" s="244">
        <v>0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167">
        <v>840</v>
      </c>
      <c r="N38" s="167">
        <v>1176</v>
      </c>
      <c r="O38" s="167">
        <v>953.87062757201659</v>
      </c>
      <c r="P38" s="167">
        <v>19918.400000000001</v>
      </c>
      <c r="Q38" s="167">
        <v>672</v>
      </c>
      <c r="R38" s="167">
        <v>840</v>
      </c>
      <c r="S38" s="167">
        <v>731.5357591799667</v>
      </c>
      <c r="T38" s="167">
        <v>144910.5</v>
      </c>
      <c r="U38" s="167">
        <v>639.97500000000002</v>
      </c>
      <c r="V38" s="167">
        <v>735</v>
      </c>
      <c r="W38" s="167">
        <v>681.46760168889273</v>
      </c>
      <c r="X38" s="171">
        <v>79778.5</v>
      </c>
    </row>
    <row r="39" spans="2:30" ht="12.75" customHeight="1" x14ac:dyDescent="0.15">
      <c r="B39" s="166"/>
      <c r="C39" s="143">
        <v>12</v>
      </c>
      <c r="D39" s="171"/>
      <c r="E39" s="244">
        <v>0</v>
      </c>
      <c r="F39" s="244">
        <v>0</v>
      </c>
      <c r="G39" s="244">
        <v>0</v>
      </c>
      <c r="H39" s="244">
        <v>0</v>
      </c>
      <c r="I39" s="244">
        <v>0</v>
      </c>
      <c r="J39" s="244">
        <v>0</v>
      </c>
      <c r="K39" s="244">
        <v>0</v>
      </c>
      <c r="L39" s="244">
        <v>0</v>
      </c>
      <c r="M39" s="167">
        <v>787.5</v>
      </c>
      <c r="N39" s="167">
        <v>1187.0250000000001</v>
      </c>
      <c r="O39" s="167">
        <v>956.16075749062645</v>
      </c>
      <c r="P39" s="167">
        <v>21574.6</v>
      </c>
      <c r="Q39" s="167">
        <v>661.5</v>
      </c>
      <c r="R39" s="167">
        <v>840</v>
      </c>
      <c r="S39" s="167">
        <v>731.4063109930313</v>
      </c>
      <c r="T39" s="167">
        <v>126672.6</v>
      </c>
      <c r="U39" s="167">
        <v>630</v>
      </c>
      <c r="V39" s="167">
        <v>735</v>
      </c>
      <c r="W39" s="167">
        <v>677.2894913264148</v>
      </c>
      <c r="X39" s="171">
        <v>76165.7</v>
      </c>
    </row>
    <row r="40" spans="2:30" ht="12.75" customHeight="1" x14ac:dyDescent="0.15">
      <c r="B40" s="166" t="s">
        <v>100</v>
      </c>
      <c r="C40" s="143">
        <v>1</v>
      </c>
      <c r="D40" s="171" t="s">
        <v>99</v>
      </c>
      <c r="E40" s="244">
        <v>0</v>
      </c>
      <c r="F40" s="244">
        <v>0</v>
      </c>
      <c r="G40" s="244">
        <v>0</v>
      </c>
      <c r="H40" s="244">
        <v>0</v>
      </c>
      <c r="I40" s="244">
        <v>0</v>
      </c>
      <c r="J40" s="244">
        <v>0</v>
      </c>
      <c r="K40" s="244">
        <v>0</v>
      </c>
      <c r="L40" s="244">
        <v>0</v>
      </c>
      <c r="M40" s="167">
        <v>840</v>
      </c>
      <c r="N40" s="167">
        <v>1176</v>
      </c>
      <c r="O40" s="167">
        <v>979.30716341541415</v>
      </c>
      <c r="P40" s="167">
        <v>16732.399999999998</v>
      </c>
      <c r="Q40" s="167">
        <v>661.5</v>
      </c>
      <c r="R40" s="167">
        <v>840</v>
      </c>
      <c r="S40" s="167">
        <v>731.25768806886617</v>
      </c>
      <c r="T40" s="167">
        <v>139664.29999999999</v>
      </c>
      <c r="U40" s="171">
        <v>630</v>
      </c>
      <c r="V40" s="167">
        <v>735</v>
      </c>
      <c r="W40" s="167">
        <v>679.50319428987257</v>
      </c>
      <c r="X40" s="167">
        <v>62398.600000000006</v>
      </c>
    </row>
    <row r="41" spans="2:30" ht="12.75" customHeight="1" x14ac:dyDescent="0.15">
      <c r="B41" s="159"/>
      <c r="C41" s="160">
        <v>2</v>
      </c>
      <c r="D41" s="172"/>
      <c r="E41" s="246">
        <v>0</v>
      </c>
      <c r="F41" s="246">
        <v>0</v>
      </c>
      <c r="G41" s="246">
        <v>0</v>
      </c>
      <c r="H41" s="246">
        <v>0</v>
      </c>
      <c r="I41" s="246">
        <v>0</v>
      </c>
      <c r="J41" s="246">
        <v>0</v>
      </c>
      <c r="K41" s="246">
        <v>0</v>
      </c>
      <c r="L41" s="246">
        <v>0</v>
      </c>
      <c r="M41" s="133">
        <v>913.5</v>
      </c>
      <c r="N41" s="133">
        <v>1212.75</v>
      </c>
      <c r="O41" s="133">
        <v>1050.229567048154</v>
      </c>
      <c r="P41" s="133">
        <v>18052</v>
      </c>
      <c r="Q41" s="133">
        <v>682.5</v>
      </c>
      <c r="R41" s="133">
        <v>840</v>
      </c>
      <c r="S41" s="133">
        <v>745.47490515933259</v>
      </c>
      <c r="T41" s="133">
        <v>125931.7</v>
      </c>
      <c r="U41" s="133">
        <v>630</v>
      </c>
      <c r="V41" s="133">
        <v>735</v>
      </c>
      <c r="W41" s="133">
        <v>678.7149260390571</v>
      </c>
      <c r="X41" s="172">
        <v>92677.8</v>
      </c>
    </row>
    <row r="42" spans="2:30" ht="12.75" customHeight="1" x14ac:dyDescent="0.15">
      <c r="B42" s="286" t="s">
        <v>185</v>
      </c>
      <c r="C42" s="287"/>
      <c r="D42" s="288"/>
      <c r="E42" s="156"/>
      <c r="F42" s="242"/>
      <c r="G42" s="158"/>
      <c r="H42" s="242"/>
      <c r="I42" s="156"/>
      <c r="J42" s="242"/>
      <c r="K42" s="158"/>
      <c r="L42" s="242"/>
      <c r="M42" s="166"/>
      <c r="N42" s="167"/>
      <c r="O42" s="143"/>
      <c r="P42" s="167"/>
      <c r="Q42" s="166"/>
      <c r="R42" s="167"/>
      <c r="S42" s="143"/>
      <c r="T42" s="167"/>
      <c r="U42" s="166"/>
      <c r="V42" s="167"/>
      <c r="W42" s="143"/>
      <c r="X42" s="167"/>
    </row>
    <row r="43" spans="2:30" ht="12.75" customHeight="1" x14ac:dyDescent="0.15">
      <c r="B43" s="289">
        <v>40940</v>
      </c>
      <c r="C43" s="290"/>
      <c r="D43" s="291">
        <v>40954</v>
      </c>
      <c r="E43" s="244">
        <v>0</v>
      </c>
      <c r="F43" s="244">
        <v>0</v>
      </c>
      <c r="G43" s="244">
        <v>0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1">
        <v>913.5</v>
      </c>
      <c r="N43" s="241">
        <v>1212.75</v>
      </c>
      <c r="O43" s="241">
        <v>991.39830181397156</v>
      </c>
      <c r="P43" s="167">
        <v>11502.4</v>
      </c>
      <c r="Q43" s="241">
        <v>682.5</v>
      </c>
      <c r="R43" s="241">
        <v>840</v>
      </c>
      <c r="S43" s="241">
        <v>735.87880655359936</v>
      </c>
      <c r="T43" s="167">
        <v>72172.399999999994</v>
      </c>
      <c r="U43" s="241">
        <v>630</v>
      </c>
      <c r="V43" s="241">
        <v>735</v>
      </c>
      <c r="W43" s="241">
        <v>682.22289947486865</v>
      </c>
      <c r="X43" s="167">
        <v>49073.4</v>
      </c>
    </row>
    <row r="44" spans="2:30" ht="12.75" customHeight="1" x14ac:dyDescent="0.15">
      <c r="B44" s="289">
        <v>40955</v>
      </c>
      <c r="C44" s="290"/>
      <c r="D44" s="292">
        <v>40968</v>
      </c>
      <c r="E44" s="244">
        <v>0</v>
      </c>
      <c r="F44" s="244">
        <v>0</v>
      </c>
      <c r="G44" s="244">
        <v>0</v>
      </c>
      <c r="H44" s="244">
        <v>0</v>
      </c>
      <c r="I44" s="244">
        <v>0</v>
      </c>
      <c r="J44" s="244">
        <v>0</v>
      </c>
      <c r="K44" s="244">
        <v>0</v>
      </c>
      <c r="L44" s="244">
        <v>0</v>
      </c>
      <c r="M44" s="166">
        <v>945</v>
      </c>
      <c r="N44" s="167">
        <v>1212.75</v>
      </c>
      <c r="O44" s="143">
        <v>1092.7647195609713</v>
      </c>
      <c r="P44" s="167">
        <v>6549.6</v>
      </c>
      <c r="Q44" s="166">
        <v>714</v>
      </c>
      <c r="R44" s="167">
        <v>840</v>
      </c>
      <c r="S44" s="143">
        <v>773.23121222668738</v>
      </c>
      <c r="T44" s="167">
        <v>53759.3</v>
      </c>
      <c r="U44" s="166">
        <v>630</v>
      </c>
      <c r="V44" s="167">
        <v>735</v>
      </c>
      <c r="W44" s="143">
        <v>677.50663522854188</v>
      </c>
      <c r="X44" s="167">
        <v>43604.4</v>
      </c>
    </row>
    <row r="45" spans="2:30" ht="12.75" customHeight="1" x14ac:dyDescent="0.15">
      <c r="B45" s="293"/>
      <c r="C45" s="294"/>
      <c r="D45" s="294"/>
      <c r="E45" s="246"/>
      <c r="F45" s="246"/>
      <c r="G45" s="246"/>
      <c r="H45" s="246"/>
      <c r="I45" s="246"/>
      <c r="J45" s="246"/>
      <c r="K45" s="246"/>
      <c r="L45" s="246"/>
      <c r="M45" s="295"/>
      <c r="N45" s="295"/>
      <c r="O45" s="295"/>
      <c r="P45" s="133"/>
      <c r="Q45" s="295"/>
      <c r="R45" s="295"/>
      <c r="S45" s="295"/>
      <c r="T45" s="133"/>
      <c r="U45" s="295"/>
      <c r="V45" s="295"/>
      <c r="W45" s="295"/>
      <c r="X45" s="133"/>
    </row>
    <row r="46" spans="2:30" ht="6" customHeight="1" x14ac:dyDescent="0.15"/>
    <row r="47" spans="2:30" ht="12.75" customHeight="1" x14ac:dyDescent="0.15">
      <c r="B47" s="184" t="s">
        <v>106</v>
      </c>
      <c r="C47" s="144" t="s">
        <v>191</v>
      </c>
      <c r="L47" s="227" t="s">
        <v>192</v>
      </c>
      <c r="M47" s="144" t="s">
        <v>193</v>
      </c>
    </row>
    <row r="48" spans="2:30" ht="12.75" customHeight="1" x14ac:dyDescent="0.15">
      <c r="B48" s="227" t="s">
        <v>108</v>
      </c>
      <c r="C48" s="144" t="s">
        <v>194</v>
      </c>
      <c r="M48" s="144" t="s">
        <v>195</v>
      </c>
    </row>
    <row r="49" spans="2:24" ht="12.75" customHeight="1" x14ac:dyDescent="0.15">
      <c r="B49" s="227" t="s">
        <v>196</v>
      </c>
      <c r="C49" s="144" t="s">
        <v>109</v>
      </c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</row>
    <row r="50" spans="2:24" x14ac:dyDescent="0.15">
      <c r="B50" s="227"/>
    </row>
    <row r="52" spans="2:24" x14ac:dyDescent="0.15"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44" customWidth="1"/>
    <col min="2" max="2" width="6" style="144" customWidth="1"/>
    <col min="3" max="3" width="2.625" style="144" customWidth="1"/>
    <col min="4" max="6" width="5.5" style="144" customWidth="1"/>
    <col min="7" max="7" width="5.875" style="144" customWidth="1"/>
    <col min="8" max="8" width="7.75" style="144" customWidth="1"/>
    <col min="9" max="11" width="5.875" style="144" customWidth="1"/>
    <col min="12" max="12" width="7.75" style="144" customWidth="1"/>
    <col min="13" max="14" width="5.75" style="144" customWidth="1"/>
    <col min="15" max="15" width="5.875" style="144" customWidth="1"/>
    <col min="16" max="16" width="7.625" style="144" customWidth="1"/>
    <col min="17" max="17" width="5.5" style="144" customWidth="1"/>
    <col min="18" max="18" width="5.75" style="144" customWidth="1"/>
    <col min="19" max="19" width="5.875" style="144" customWidth="1"/>
    <col min="20" max="20" width="7.625" style="144" customWidth="1"/>
    <col min="21" max="23" width="5.875" style="144" customWidth="1"/>
    <col min="24" max="24" width="8" style="144" customWidth="1"/>
    <col min="25" max="25" width="7.5" style="144"/>
    <col min="26" max="26" width="11.125" style="144" customWidth="1"/>
    <col min="27" max="31" width="18.125" style="144" customWidth="1"/>
    <col min="32" max="35" width="7" style="144" customWidth="1"/>
    <col min="36" max="16384" width="7.5" style="144"/>
  </cols>
  <sheetData>
    <row r="2" spans="2:35" x14ac:dyDescent="0.15">
      <c r="B2" s="144" t="s">
        <v>197</v>
      </c>
    </row>
    <row r="3" spans="2:35" x14ac:dyDescent="0.15">
      <c r="X3" s="145" t="s">
        <v>85</v>
      </c>
    </row>
    <row r="4" spans="2:35" ht="6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2:35" ht="23.25" customHeight="1" x14ac:dyDescent="0.15">
      <c r="B5" s="166"/>
      <c r="C5" s="176" t="s">
        <v>86</v>
      </c>
      <c r="D5" s="239"/>
      <c r="E5" s="296" t="s">
        <v>198</v>
      </c>
      <c r="F5" s="297"/>
      <c r="G5" s="297"/>
      <c r="H5" s="298"/>
      <c r="I5" s="146" t="s">
        <v>199</v>
      </c>
      <c r="J5" s="283"/>
      <c r="K5" s="283"/>
      <c r="L5" s="165"/>
      <c r="M5" s="146" t="s">
        <v>200</v>
      </c>
      <c r="N5" s="283"/>
      <c r="O5" s="283"/>
      <c r="P5" s="165"/>
      <c r="Q5" s="146" t="s">
        <v>201</v>
      </c>
      <c r="R5" s="283"/>
      <c r="S5" s="283"/>
      <c r="T5" s="165"/>
      <c r="U5" s="146" t="s">
        <v>202</v>
      </c>
      <c r="V5" s="283"/>
      <c r="W5" s="283"/>
      <c r="X5" s="165"/>
      <c r="Z5" s="164"/>
      <c r="AA5" s="284"/>
      <c r="AB5" s="284"/>
      <c r="AC5" s="284"/>
      <c r="AD5" s="284"/>
      <c r="AE5" s="284"/>
      <c r="AF5" s="284"/>
      <c r="AG5" s="284"/>
      <c r="AH5" s="284"/>
      <c r="AI5" s="284"/>
    </row>
    <row r="6" spans="2:35" ht="13.5" x14ac:dyDescent="0.15">
      <c r="B6" s="166"/>
      <c r="C6" s="159"/>
      <c r="D6" s="172"/>
      <c r="E6" s="299"/>
      <c r="F6" s="300"/>
      <c r="G6" s="300"/>
      <c r="H6" s="301"/>
      <c r="I6" s="159"/>
      <c r="J6" s="160"/>
      <c r="K6" s="160"/>
      <c r="L6" s="172"/>
      <c r="M6" s="159"/>
      <c r="N6" s="160"/>
      <c r="O6" s="160"/>
      <c r="P6" s="172"/>
      <c r="Q6" s="159"/>
      <c r="R6" s="160"/>
      <c r="S6" s="160"/>
      <c r="T6" s="172"/>
      <c r="U6" s="159"/>
      <c r="V6" s="160"/>
      <c r="W6" s="160"/>
      <c r="X6" s="172"/>
      <c r="Z6" s="164"/>
      <c r="AA6" s="164"/>
      <c r="AB6" s="164"/>
      <c r="AC6" s="164"/>
      <c r="AD6" s="164"/>
      <c r="AE6" s="164"/>
      <c r="AF6" s="164"/>
      <c r="AG6" s="164"/>
      <c r="AH6" s="164"/>
      <c r="AI6" s="164"/>
    </row>
    <row r="7" spans="2:35" ht="12.75" customHeight="1" x14ac:dyDescent="0.15">
      <c r="B7" s="166" t="s">
        <v>92</v>
      </c>
      <c r="C7" s="143"/>
      <c r="E7" s="156" t="s">
        <v>93</v>
      </c>
      <c r="F7" s="157" t="s">
        <v>94</v>
      </c>
      <c r="G7" s="158" t="s">
        <v>95</v>
      </c>
      <c r="H7" s="157" t="s">
        <v>96</v>
      </c>
      <c r="I7" s="166" t="s">
        <v>93</v>
      </c>
      <c r="J7" s="302" t="s">
        <v>94</v>
      </c>
      <c r="K7" s="143" t="s">
        <v>95</v>
      </c>
      <c r="L7" s="302" t="s">
        <v>96</v>
      </c>
      <c r="M7" s="166" t="s">
        <v>93</v>
      </c>
      <c r="N7" s="302" t="s">
        <v>94</v>
      </c>
      <c r="O7" s="143" t="s">
        <v>95</v>
      </c>
      <c r="P7" s="302" t="s">
        <v>96</v>
      </c>
      <c r="Q7" s="166" t="s">
        <v>93</v>
      </c>
      <c r="R7" s="302" t="s">
        <v>94</v>
      </c>
      <c r="S7" s="143" t="s">
        <v>95</v>
      </c>
      <c r="T7" s="302" t="s">
        <v>96</v>
      </c>
      <c r="U7" s="166" t="s">
        <v>93</v>
      </c>
      <c r="V7" s="302" t="s">
        <v>94</v>
      </c>
      <c r="W7" s="143" t="s">
        <v>95</v>
      </c>
      <c r="X7" s="302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  <c r="AI7" s="164"/>
    </row>
    <row r="8" spans="2:35" ht="12.75" customHeight="1" x14ac:dyDescent="0.15">
      <c r="B8" s="159"/>
      <c r="C8" s="160"/>
      <c r="D8" s="160"/>
      <c r="E8" s="161"/>
      <c r="F8" s="162"/>
      <c r="G8" s="163" t="s">
        <v>97</v>
      </c>
      <c r="H8" s="162"/>
      <c r="I8" s="159"/>
      <c r="J8" s="133"/>
      <c r="K8" s="160" t="s">
        <v>97</v>
      </c>
      <c r="L8" s="133"/>
      <c r="M8" s="159"/>
      <c r="N8" s="133"/>
      <c r="O8" s="160" t="s">
        <v>97</v>
      </c>
      <c r="P8" s="133"/>
      <c r="Q8" s="159"/>
      <c r="R8" s="133"/>
      <c r="S8" s="160" t="s">
        <v>97</v>
      </c>
      <c r="T8" s="133"/>
      <c r="U8" s="159"/>
      <c r="V8" s="133"/>
      <c r="W8" s="160" t="s">
        <v>97</v>
      </c>
      <c r="X8" s="133"/>
      <c r="Z8" s="164"/>
      <c r="AA8" s="164"/>
      <c r="AB8" s="164"/>
      <c r="AC8" s="164"/>
      <c r="AD8" s="164"/>
      <c r="AE8" s="164"/>
      <c r="AF8" s="164"/>
      <c r="AG8" s="164"/>
      <c r="AH8" s="164"/>
      <c r="AI8" s="164"/>
    </row>
    <row r="9" spans="2:35" ht="12.75" customHeight="1" x14ac:dyDescent="0.15">
      <c r="B9" s="166" t="s">
        <v>0</v>
      </c>
      <c r="C9" s="143">
        <v>21</v>
      </c>
      <c r="D9" s="144" t="s">
        <v>1</v>
      </c>
      <c r="E9" s="166">
        <v>683</v>
      </c>
      <c r="F9" s="167">
        <v>1260</v>
      </c>
      <c r="G9" s="143">
        <v>904</v>
      </c>
      <c r="H9" s="167">
        <v>226729</v>
      </c>
      <c r="I9" s="166">
        <v>1050</v>
      </c>
      <c r="J9" s="167">
        <v>1890</v>
      </c>
      <c r="K9" s="143">
        <v>1652</v>
      </c>
      <c r="L9" s="167">
        <v>287950</v>
      </c>
      <c r="M9" s="166">
        <v>1785</v>
      </c>
      <c r="N9" s="167">
        <v>2730</v>
      </c>
      <c r="O9" s="143">
        <v>2177</v>
      </c>
      <c r="P9" s="167">
        <v>680990</v>
      </c>
      <c r="Q9" s="166">
        <v>1680</v>
      </c>
      <c r="R9" s="167">
        <v>2415</v>
      </c>
      <c r="S9" s="143">
        <v>2023</v>
      </c>
      <c r="T9" s="167">
        <v>426034</v>
      </c>
      <c r="U9" s="166">
        <v>2100</v>
      </c>
      <c r="V9" s="167">
        <v>3360</v>
      </c>
      <c r="W9" s="143">
        <v>2743</v>
      </c>
      <c r="X9" s="167">
        <v>540158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</row>
    <row r="10" spans="2:35" ht="12.75" customHeight="1" x14ac:dyDescent="0.15">
      <c r="B10" s="166"/>
      <c r="C10" s="143">
        <v>22</v>
      </c>
      <c r="D10" s="171"/>
      <c r="E10" s="167">
        <v>650</v>
      </c>
      <c r="F10" s="167">
        <v>1302</v>
      </c>
      <c r="G10" s="171">
        <v>975</v>
      </c>
      <c r="H10" s="167">
        <v>318719.5</v>
      </c>
      <c r="I10" s="167">
        <v>1000</v>
      </c>
      <c r="J10" s="167">
        <v>2030</v>
      </c>
      <c r="K10" s="167">
        <v>1721</v>
      </c>
      <c r="L10" s="167">
        <v>200060.1</v>
      </c>
      <c r="M10" s="167">
        <v>1700</v>
      </c>
      <c r="N10" s="167">
        <v>2500</v>
      </c>
      <c r="O10" s="167">
        <v>2172</v>
      </c>
      <c r="P10" s="167">
        <v>545193.1</v>
      </c>
      <c r="Q10" s="167">
        <v>1500</v>
      </c>
      <c r="R10" s="167">
        <v>2300</v>
      </c>
      <c r="S10" s="167">
        <v>1983</v>
      </c>
      <c r="T10" s="167">
        <v>280909.3</v>
      </c>
      <c r="U10" s="167">
        <v>2500</v>
      </c>
      <c r="V10" s="167">
        <v>3165</v>
      </c>
      <c r="W10" s="167">
        <v>2919</v>
      </c>
      <c r="X10" s="171">
        <v>384859.4</v>
      </c>
      <c r="Z10" s="143"/>
      <c r="AA10" s="143"/>
      <c r="AB10" s="143"/>
      <c r="AC10" s="143"/>
      <c r="AD10" s="143"/>
      <c r="AE10" s="143"/>
    </row>
    <row r="11" spans="2:35" ht="12.75" customHeight="1" x14ac:dyDescent="0.15">
      <c r="B11" s="159"/>
      <c r="C11" s="160">
        <v>23</v>
      </c>
      <c r="D11" s="172"/>
      <c r="E11" s="173">
        <v>682.5</v>
      </c>
      <c r="F11" s="173">
        <v>1308.3</v>
      </c>
      <c r="G11" s="173">
        <v>1020.9516762751759</v>
      </c>
      <c r="H11" s="173">
        <v>189586.59999999995</v>
      </c>
      <c r="I11" s="173">
        <v>1050</v>
      </c>
      <c r="J11" s="173">
        <v>2152.5</v>
      </c>
      <c r="K11" s="173">
        <v>1724.134549852593</v>
      </c>
      <c r="L11" s="173">
        <v>113623.40000000001</v>
      </c>
      <c r="M11" s="173">
        <v>1942.5</v>
      </c>
      <c r="N11" s="173">
        <v>2625</v>
      </c>
      <c r="O11" s="173">
        <v>2264.4243513083547</v>
      </c>
      <c r="P11" s="173">
        <v>382355.30000000005</v>
      </c>
      <c r="Q11" s="173">
        <v>1575</v>
      </c>
      <c r="R11" s="173">
        <v>2415</v>
      </c>
      <c r="S11" s="173">
        <v>1976.4316151537421</v>
      </c>
      <c r="T11" s="173">
        <v>176984.59999999998</v>
      </c>
      <c r="U11" s="173">
        <v>2625</v>
      </c>
      <c r="V11" s="173">
        <v>3570</v>
      </c>
      <c r="W11" s="173">
        <v>2973.3181475045581</v>
      </c>
      <c r="X11" s="174">
        <v>240387.19999999998</v>
      </c>
      <c r="Z11" s="164"/>
      <c r="AA11" s="164"/>
      <c r="AB11" s="164"/>
      <c r="AC11" s="164"/>
      <c r="AD11" s="164"/>
      <c r="AE11" s="143"/>
    </row>
    <row r="12" spans="2:35" ht="12.75" customHeight="1" x14ac:dyDescent="0.15">
      <c r="B12" s="166" t="s">
        <v>98</v>
      </c>
      <c r="C12" s="143">
        <v>6</v>
      </c>
      <c r="D12" s="171" t="s">
        <v>99</v>
      </c>
      <c r="E12" s="167">
        <v>682.5</v>
      </c>
      <c r="F12" s="167">
        <v>1285.2</v>
      </c>
      <c r="G12" s="167">
        <v>970.45504353781428</v>
      </c>
      <c r="H12" s="167">
        <v>12860.5</v>
      </c>
      <c r="I12" s="167">
        <v>1470</v>
      </c>
      <c r="J12" s="167">
        <v>1968.75</v>
      </c>
      <c r="K12" s="167">
        <v>1773.7452605334543</v>
      </c>
      <c r="L12" s="167">
        <v>9314.6</v>
      </c>
      <c r="M12" s="167">
        <v>1995</v>
      </c>
      <c r="N12" s="167">
        <v>2362.5</v>
      </c>
      <c r="O12" s="167">
        <v>2238.6186943620178</v>
      </c>
      <c r="P12" s="167">
        <v>29945.800000000003</v>
      </c>
      <c r="Q12" s="167">
        <v>1627.5</v>
      </c>
      <c r="R12" s="167">
        <v>2310</v>
      </c>
      <c r="S12" s="167">
        <v>1972.5689957999236</v>
      </c>
      <c r="T12" s="167">
        <v>14824.300000000001</v>
      </c>
      <c r="U12" s="167">
        <v>2625</v>
      </c>
      <c r="V12" s="167">
        <v>3570</v>
      </c>
      <c r="W12" s="167">
        <v>2982</v>
      </c>
      <c r="X12" s="171">
        <v>17094.099999999999</v>
      </c>
      <c r="Z12" s="284"/>
      <c r="AA12" s="164"/>
      <c r="AB12" s="164"/>
      <c r="AC12" s="164"/>
      <c r="AD12" s="164"/>
      <c r="AE12" s="143"/>
    </row>
    <row r="13" spans="2:35" ht="12.75" customHeight="1" x14ac:dyDescent="0.15">
      <c r="B13" s="166"/>
      <c r="C13" s="143">
        <v>7</v>
      </c>
      <c r="D13" s="171"/>
      <c r="E13" s="167">
        <v>682.5</v>
      </c>
      <c r="F13" s="167">
        <v>1285.2</v>
      </c>
      <c r="G13" s="167">
        <v>1000.354344679923</v>
      </c>
      <c r="H13" s="167">
        <v>11093.9</v>
      </c>
      <c r="I13" s="167">
        <v>1470</v>
      </c>
      <c r="J13" s="167">
        <v>1714.23</v>
      </c>
      <c r="K13" s="167">
        <v>1663.1006600660066</v>
      </c>
      <c r="L13" s="167">
        <v>10887</v>
      </c>
      <c r="M13" s="167">
        <v>1995</v>
      </c>
      <c r="N13" s="167">
        <v>2362.5</v>
      </c>
      <c r="O13" s="167">
        <v>2166.349986084052</v>
      </c>
      <c r="P13" s="167">
        <v>31200.9</v>
      </c>
      <c r="Q13" s="167">
        <v>1627.5</v>
      </c>
      <c r="R13" s="167">
        <v>2205</v>
      </c>
      <c r="S13" s="167">
        <v>1886.2982582443105</v>
      </c>
      <c r="T13" s="167">
        <v>16878.400000000001</v>
      </c>
      <c r="U13" s="167">
        <v>2677.5</v>
      </c>
      <c r="V13" s="167">
        <v>3412.5</v>
      </c>
      <c r="W13" s="167">
        <v>2860.9853617227195</v>
      </c>
      <c r="X13" s="171">
        <v>13953.8</v>
      </c>
      <c r="Z13" s="284"/>
      <c r="AA13" s="164"/>
      <c r="AB13" s="164"/>
      <c r="AC13" s="164"/>
      <c r="AD13" s="164"/>
      <c r="AE13" s="143"/>
    </row>
    <row r="14" spans="2:35" ht="12.75" customHeight="1" x14ac:dyDescent="0.15">
      <c r="B14" s="166"/>
      <c r="C14" s="143">
        <v>8</v>
      </c>
      <c r="D14" s="171"/>
      <c r="E14" s="167">
        <v>714</v>
      </c>
      <c r="F14" s="167">
        <v>1285.2</v>
      </c>
      <c r="G14" s="167">
        <v>1075.5767190755828</v>
      </c>
      <c r="H14" s="167">
        <v>11766.9</v>
      </c>
      <c r="I14" s="167">
        <v>1575</v>
      </c>
      <c r="J14" s="167">
        <v>1732.5</v>
      </c>
      <c r="K14" s="167">
        <v>1660.1557377049178</v>
      </c>
      <c r="L14" s="167">
        <v>8273.9000000000015</v>
      </c>
      <c r="M14" s="167">
        <v>2100</v>
      </c>
      <c r="N14" s="167">
        <v>2415</v>
      </c>
      <c r="O14" s="167">
        <v>2218.6470118328416</v>
      </c>
      <c r="P14" s="167">
        <v>53164.3</v>
      </c>
      <c r="Q14" s="167">
        <v>1732.5</v>
      </c>
      <c r="R14" s="167">
        <v>2310</v>
      </c>
      <c r="S14" s="167">
        <v>1996.7018299246497</v>
      </c>
      <c r="T14" s="167">
        <v>26369.9</v>
      </c>
      <c r="U14" s="167">
        <v>2789.85</v>
      </c>
      <c r="V14" s="167">
        <v>3234</v>
      </c>
      <c r="W14" s="167">
        <v>2987.4760765550236</v>
      </c>
      <c r="X14" s="171">
        <v>17544.2</v>
      </c>
      <c r="Z14" s="284"/>
      <c r="AA14" s="164"/>
      <c r="AB14" s="164"/>
      <c r="AC14" s="164"/>
      <c r="AD14" s="164"/>
      <c r="AE14" s="143"/>
    </row>
    <row r="15" spans="2:35" ht="12.75" customHeight="1" x14ac:dyDescent="0.15">
      <c r="B15" s="166"/>
      <c r="C15" s="143">
        <v>9</v>
      </c>
      <c r="D15" s="171"/>
      <c r="E15" s="167">
        <v>787.5</v>
      </c>
      <c r="F15" s="167">
        <v>1285.2</v>
      </c>
      <c r="G15" s="167">
        <v>1123.0581064117423</v>
      </c>
      <c r="H15" s="167">
        <v>10517.7</v>
      </c>
      <c r="I15" s="167">
        <v>1575</v>
      </c>
      <c r="J15" s="167">
        <v>1698.9</v>
      </c>
      <c r="K15" s="167">
        <v>1616.3082660037292</v>
      </c>
      <c r="L15" s="167">
        <v>7628.8</v>
      </c>
      <c r="M15" s="167">
        <v>2205</v>
      </c>
      <c r="N15" s="167">
        <v>2520</v>
      </c>
      <c r="O15" s="167">
        <v>2290.9855338874686</v>
      </c>
      <c r="P15" s="167">
        <v>30382.799999999999</v>
      </c>
      <c r="Q15" s="167">
        <v>1837.5</v>
      </c>
      <c r="R15" s="167">
        <v>2310</v>
      </c>
      <c r="S15" s="167">
        <v>1996.4586463643684</v>
      </c>
      <c r="T15" s="167">
        <v>10684.7</v>
      </c>
      <c r="U15" s="167">
        <v>2835</v>
      </c>
      <c r="V15" s="167">
        <v>3097.5</v>
      </c>
      <c r="W15" s="167">
        <v>2978.8797588832495</v>
      </c>
      <c r="X15" s="171">
        <v>22217.4</v>
      </c>
      <c r="Z15" s="284"/>
      <c r="AA15" s="164"/>
      <c r="AB15" s="164"/>
      <c r="AC15" s="164"/>
      <c r="AD15" s="164"/>
      <c r="AE15" s="143"/>
    </row>
    <row r="16" spans="2:35" ht="12.75" customHeight="1" x14ac:dyDescent="0.15">
      <c r="B16" s="166"/>
      <c r="C16" s="143">
        <v>10</v>
      </c>
      <c r="D16" s="171"/>
      <c r="E16" s="167">
        <v>892.5</v>
      </c>
      <c r="F16" s="167">
        <v>1285.2</v>
      </c>
      <c r="G16" s="167">
        <v>1147.0985387958938</v>
      </c>
      <c r="H16" s="167">
        <v>8665.7000000000007</v>
      </c>
      <c r="I16" s="167">
        <v>1575</v>
      </c>
      <c r="J16" s="167">
        <v>1732.5</v>
      </c>
      <c r="K16" s="167">
        <v>1624.3142597002384</v>
      </c>
      <c r="L16" s="167">
        <v>8275.5</v>
      </c>
      <c r="M16" s="167">
        <v>2205</v>
      </c>
      <c r="N16" s="167">
        <v>2415</v>
      </c>
      <c r="O16" s="167">
        <v>2288.9378029079162</v>
      </c>
      <c r="P16" s="167">
        <v>34321</v>
      </c>
      <c r="Q16" s="167">
        <v>1942.5</v>
      </c>
      <c r="R16" s="167">
        <v>2415</v>
      </c>
      <c r="S16" s="167">
        <v>2105.1156342729973</v>
      </c>
      <c r="T16" s="167">
        <v>14191.7</v>
      </c>
      <c r="U16" s="167">
        <v>2835</v>
      </c>
      <c r="V16" s="167">
        <v>3150</v>
      </c>
      <c r="W16" s="167">
        <v>2978.2572187188853</v>
      </c>
      <c r="X16" s="171">
        <v>24987.800000000003</v>
      </c>
      <c r="Z16" s="143"/>
    </row>
    <row r="17" spans="2:30" ht="12.75" customHeight="1" x14ac:dyDescent="0.15">
      <c r="B17" s="166"/>
      <c r="C17" s="143">
        <v>11</v>
      </c>
      <c r="D17" s="171"/>
      <c r="E17" s="167">
        <v>892.5</v>
      </c>
      <c r="F17" s="167">
        <v>1285.2</v>
      </c>
      <c r="G17" s="167">
        <v>1158.8123038664216</v>
      </c>
      <c r="H17" s="167">
        <v>8387.9</v>
      </c>
      <c r="I17" s="167">
        <v>1260</v>
      </c>
      <c r="J17" s="167">
        <v>1732.5</v>
      </c>
      <c r="K17" s="167">
        <v>1569.3508555300762</v>
      </c>
      <c r="L17" s="167">
        <v>7719.9</v>
      </c>
      <c r="M17" s="167">
        <v>2205</v>
      </c>
      <c r="N17" s="167">
        <v>2362.5</v>
      </c>
      <c r="O17" s="167">
        <v>2283.8694662805133</v>
      </c>
      <c r="P17" s="167">
        <v>28173</v>
      </c>
      <c r="Q17" s="167">
        <v>1890</v>
      </c>
      <c r="R17" s="167">
        <v>2341.5</v>
      </c>
      <c r="S17" s="167">
        <v>2106.0102389078497</v>
      </c>
      <c r="T17" s="167">
        <v>10969.2</v>
      </c>
      <c r="U17" s="167">
        <v>2835</v>
      </c>
      <c r="V17" s="167">
        <v>3150</v>
      </c>
      <c r="W17" s="167">
        <v>2974.418040508715</v>
      </c>
      <c r="X17" s="171">
        <v>26180.1</v>
      </c>
      <c r="Z17" s="143"/>
    </row>
    <row r="18" spans="2:30" ht="12.75" customHeight="1" x14ac:dyDescent="0.15">
      <c r="B18" s="166"/>
      <c r="C18" s="143">
        <v>12</v>
      </c>
      <c r="D18" s="171"/>
      <c r="E18" s="167">
        <v>945</v>
      </c>
      <c r="F18" s="167">
        <v>1285.2</v>
      </c>
      <c r="G18" s="167">
        <v>1139.9541341207851</v>
      </c>
      <c r="H18" s="167">
        <v>30888</v>
      </c>
      <c r="I18" s="167">
        <v>1260</v>
      </c>
      <c r="J18" s="167">
        <v>1606.5</v>
      </c>
      <c r="K18" s="167">
        <v>1521.5181180596144</v>
      </c>
      <c r="L18" s="167">
        <v>9041.5</v>
      </c>
      <c r="M18" s="167">
        <v>2205</v>
      </c>
      <c r="N18" s="167">
        <v>2362.5</v>
      </c>
      <c r="O18" s="167">
        <v>2293.6521739130435</v>
      </c>
      <c r="P18" s="167">
        <v>34246.600000000006</v>
      </c>
      <c r="Q18" s="167">
        <v>1890</v>
      </c>
      <c r="R18" s="167">
        <v>2341.5</v>
      </c>
      <c r="S18" s="167">
        <v>2108.0903812168644</v>
      </c>
      <c r="T18" s="167">
        <v>16291.2</v>
      </c>
      <c r="U18" s="167">
        <v>2835</v>
      </c>
      <c r="V18" s="167">
        <v>3150</v>
      </c>
      <c r="W18" s="167">
        <v>2985.6985740291261</v>
      </c>
      <c r="X18" s="171">
        <v>25692.7</v>
      </c>
      <c r="Z18" s="143"/>
    </row>
    <row r="19" spans="2:30" ht="12.75" customHeight="1" x14ac:dyDescent="0.15">
      <c r="B19" s="166" t="s">
        <v>100</v>
      </c>
      <c r="C19" s="143">
        <v>1</v>
      </c>
      <c r="D19" s="171" t="s">
        <v>99</v>
      </c>
      <c r="E19" s="167">
        <v>945</v>
      </c>
      <c r="F19" s="167">
        <v>1271.55</v>
      </c>
      <c r="G19" s="167">
        <v>1165.1670987038883</v>
      </c>
      <c r="H19" s="167">
        <v>27280.899999999998</v>
      </c>
      <c r="I19" s="167">
        <v>1470</v>
      </c>
      <c r="J19" s="167">
        <v>1680</v>
      </c>
      <c r="K19" s="167">
        <v>1609.508246792914</v>
      </c>
      <c r="L19" s="167">
        <v>9378.6999999999989</v>
      </c>
      <c r="M19" s="167">
        <v>2205</v>
      </c>
      <c r="N19" s="167">
        <v>2520</v>
      </c>
      <c r="O19" s="167">
        <v>2368.1695015822788</v>
      </c>
      <c r="P19" s="167">
        <v>35028</v>
      </c>
      <c r="Q19" s="167">
        <v>1890</v>
      </c>
      <c r="R19" s="167">
        <v>2341.5</v>
      </c>
      <c r="S19" s="167">
        <v>2169.2306763285023</v>
      </c>
      <c r="T19" s="167">
        <v>15318</v>
      </c>
      <c r="U19" s="167">
        <v>2887.5</v>
      </c>
      <c r="V19" s="167">
        <v>3255</v>
      </c>
      <c r="W19" s="167">
        <v>3124.4620445344126</v>
      </c>
      <c r="X19" s="171">
        <v>12750.5</v>
      </c>
      <c r="Z19" s="143"/>
    </row>
    <row r="20" spans="2:30" ht="12.75" customHeight="1" x14ac:dyDescent="0.15">
      <c r="B20" s="159"/>
      <c r="C20" s="160">
        <v>2</v>
      </c>
      <c r="D20" s="172"/>
      <c r="E20" s="133">
        <v>787.5</v>
      </c>
      <c r="F20" s="133">
        <v>1271.55</v>
      </c>
      <c r="G20" s="133">
        <v>951.85337968505371</v>
      </c>
      <c r="H20" s="133">
        <v>20888.099999999999</v>
      </c>
      <c r="I20" s="133">
        <v>1575</v>
      </c>
      <c r="J20" s="133">
        <v>1732.92</v>
      </c>
      <c r="K20" s="133">
        <v>1636.5174953959483</v>
      </c>
      <c r="L20" s="133">
        <v>7771.2999999999993</v>
      </c>
      <c r="M20" s="133">
        <v>2310</v>
      </c>
      <c r="N20" s="133">
        <v>2572.5</v>
      </c>
      <c r="O20" s="133">
        <v>2423.7500000000005</v>
      </c>
      <c r="P20" s="133">
        <v>29090.2</v>
      </c>
      <c r="Q20" s="133">
        <v>1942.5</v>
      </c>
      <c r="R20" s="133">
        <v>2362.5</v>
      </c>
      <c r="S20" s="133">
        <v>2203.1702652159129</v>
      </c>
      <c r="T20" s="133">
        <v>10460</v>
      </c>
      <c r="U20" s="133">
        <v>2887.5</v>
      </c>
      <c r="V20" s="133">
        <v>3255</v>
      </c>
      <c r="W20" s="133">
        <v>3100.6883047210299</v>
      </c>
      <c r="X20" s="172">
        <v>16024</v>
      </c>
      <c r="Z20" s="143"/>
    </row>
    <row r="21" spans="2:30" ht="12.75" customHeight="1" x14ac:dyDescent="0.15">
      <c r="B21" s="166" t="s">
        <v>203</v>
      </c>
      <c r="C21" s="143"/>
      <c r="E21" s="166"/>
      <c r="F21" s="167"/>
      <c r="G21" s="143"/>
      <c r="H21" s="167"/>
      <c r="I21" s="166"/>
      <c r="J21" s="167"/>
      <c r="K21" s="143"/>
      <c r="L21" s="167"/>
      <c r="M21" s="166"/>
      <c r="N21" s="167"/>
      <c r="O21" s="143"/>
      <c r="P21" s="167"/>
      <c r="Q21" s="166"/>
      <c r="R21" s="167"/>
      <c r="S21" s="143"/>
      <c r="T21" s="167"/>
      <c r="U21" s="166"/>
      <c r="V21" s="167"/>
      <c r="W21" s="143"/>
      <c r="X21" s="167"/>
      <c r="Z21" s="143"/>
    </row>
    <row r="22" spans="2:30" ht="12.75" customHeight="1" x14ac:dyDescent="0.15">
      <c r="B22" s="303">
        <v>40940</v>
      </c>
      <c r="C22" s="290"/>
      <c r="D22" s="304">
        <v>40954</v>
      </c>
      <c r="E22" s="241">
        <v>787.5</v>
      </c>
      <c r="F22" s="241">
        <v>1271.55</v>
      </c>
      <c r="G22" s="241">
        <v>936.83673264342394</v>
      </c>
      <c r="H22" s="167">
        <v>9364.7000000000007</v>
      </c>
      <c r="I22" s="241">
        <v>1575</v>
      </c>
      <c r="J22" s="241">
        <v>1732.5</v>
      </c>
      <c r="K22" s="241">
        <v>1628.4375</v>
      </c>
      <c r="L22" s="167">
        <v>3127.1</v>
      </c>
      <c r="M22" s="241">
        <v>2310</v>
      </c>
      <c r="N22" s="241">
        <v>2520</v>
      </c>
      <c r="O22" s="241">
        <v>2413.3746130030963</v>
      </c>
      <c r="P22" s="167">
        <v>15082</v>
      </c>
      <c r="Q22" s="241">
        <v>1942.5</v>
      </c>
      <c r="R22" s="241">
        <v>2362.5</v>
      </c>
      <c r="S22" s="241">
        <v>2204.6691273688853</v>
      </c>
      <c r="T22" s="167">
        <v>5341.5</v>
      </c>
      <c r="U22" s="241">
        <v>2887.5</v>
      </c>
      <c r="V22" s="241">
        <v>3234</v>
      </c>
      <c r="W22" s="241">
        <v>3110.894967177243</v>
      </c>
      <c r="X22" s="167">
        <v>8200.7000000000007</v>
      </c>
      <c r="Z22" s="143"/>
    </row>
    <row r="23" spans="2:30" ht="12.75" customHeight="1" x14ac:dyDescent="0.15">
      <c r="B23" s="303">
        <v>40955</v>
      </c>
      <c r="C23" s="290"/>
      <c r="D23" s="304">
        <v>40968</v>
      </c>
      <c r="E23" s="166">
        <v>819</v>
      </c>
      <c r="F23" s="167">
        <v>1271.55</v>
      </c>
      <c r="G23" s="143">
        <v>960.54573410102057</v>
      </c>
      <c r="H23" s="167">
        <v>11523.4</v>
      </c>
      <c r="I23" s="166">
        <v>1575</v>
      </c>
      <c r="J23" s="167">
        <v>1732.92</v>
      </c>
      <c r="K23" s="143">
        <v>1636.7557931325048</v>
      </c>
      <c r="L23" s="167">
        <v>4644.2</v>
      </c>
      <c r="M23" s="166">
        <v>2310</v>
      </c>
      <c r="N23" s="167">
        <v>2572.5</v>
      </c>
      <c r="O23" s="143">
        <v>2427.913043478261</v>
      </c>
      <c r="P23" s="167">
        <v>14008.2</v>
      </c>
      <c r="Q23" s="166">
        <v>1942.5</v>
      </c>
      <c r="R23" s="167">
        <v>2341.5</v>
      </c>
      <c r="S23" s="143">
        <v>2198.1093750000005</v>
      </c>
      <c r="T23" s="167">
        <v>5118.5</v>
      </c>
      <c r="U23" s="166">
        <v>2887.5</v>
      </c>
      <c r="V23" s="167">
        <v>3255</v>
      </c>
      <c r="W23" s="143">
        <v>3090.8684210526317</v>
      </c>
      <c r="X23" s="167">
        <v>7823.3</v>
      </c>
      <c r="Z23" s="143"/>
    </row>
    <row r="24" spans="2:30" ht="9.75" customHeight="1" x14ac:dyDescent="0.15">
      <c r="B24" s="305"/>
      <c r="C24" s="294"/>
      <c r="D24" s="294"/>
      <c r="E24" s="246"/>
      <c r="F24" s="246"/>
      <c r="G24" s="246"/>
      <c r="H24" s="133"/>
      <c r="I24" s="246"/>
      <c r="J24" s="246"/>
      <c r="K24" s="246"/>
      <c r="L24" s="133"/>
      <c r="M24" s="246"/>
      <c r="N24" s="246"/>
      <c r="O24" s="246"/>
      <c r="P24" s="133"/>
      <c r="Q24" s="246"/>
      <c r="R24" s="246"/>
      <c r="S24" s="246"/>
      <c r="T24" s="133"/>
      <c r="U24" s="246"/>
      <c r="V24" s="246"/>
      <c r="W24" s="246"/>
      <c r="X24" s="133"/>
      <c r="Z24" s="143"/>
      <c r="AA24" s="143"/>
      <c r="AB24" s="143"/>
      <c r="AC24" s="143"/>
      <c r="AD24" s="143"/>
    </row>
    <row r="25" spans="2:30" ht="15.75" customHeight="1" x14ac:dyDescent="0.15">
      <c r="B25" s="166"/>
      <c r="C25" s="176" t="s">
        <v>86</v>
      </c>
      <c r="D25" s="239"/>
      <c r="E25" s="146" t="s">
        <v>204</v>
      </c>
      <c r="F25" s="283"/>
      <c r="G25" s="283"/>
      <c r="H25" s="165"/>
      <c r="I25" s="146" t="s">
        <v>205</v>
      </c>
      <c r="J25" s="283"/>
      <c r="K25" s="283"/>
      <c r="L25" s="165"/>
      <c r="M25" s="146" t="s">
        <v>206</v>
      </c>
      <c r="N25" s="283"/>
      <c r="O25" s="283"/>
      <c r="P25" s="165"/>
      <c r="Q25" s="146" t="s">
        <v>207</v>
      </c>
      <c r="R25" s="283"/>
      <c r="S25" s="283"/>
      <c r="T25" s="165"/>
      <c r="U25" s="283"/>
      <c r="V25" s="283"/>
      <c r="W25" s="283"/>
      <c r="X25" s="283"/>
      <c r="Z25" s="284"/>
      <c r="AA25" s="284"/>
      <c r="AB25" s="284"/>
      <c r="AC25" s="284"/>
      <c r="AD25" s="143"/>
    </row>
    <row r="26" spans="2:30" ht="12.75" customHeight="1" x14ac:dyDescent="0.15">
      <c r="B26" s="166"/>
      <c r="C26" s="159"/>
      <c r="D26" s="172"/>
      <c r="E26" s="159"/>
      <c r="F26" s="160"/>
      <c r="G26" s="160"/>
      <c r="H26" s="172"/>
      <c r="I26" s="159"/>
      <c r="J26" s="160"/>
      <c r="K26" s="160"/>
      <c r="L26" s="172"/>
      <c r="M26" s="159"/>
      <c r="N26" s="160"/>
      <c r="O26" s="160"/>
      <c r="P26" s="172"/>
      <c r="Q26" s="159"/>
      <c r="R26" s="160"/>
      <c r="S26" s="160"/>
      <c r="T26" s="172"/>
      <c r="U26" s="143"/>
      <c r="V26" s="143"/>
      <c r="W26" s="143"/>
      <c r="X26" s="143"/>
      <c r="Z26" s="164"/>
      <c r="AA26" s="164"/>
      <c r="AB26" s="164"/>
      <c r="AC26" s="164"/>
      <c r="AD26" s="143"/>
    </row>
    <row r="27" spans="2:30" ht="12.75" customHeight="1" x14ac:dyDescent="0.15">
      <c r="B27" s="166" t="s">
        <v>92</v>
      </c>
      <c r="C27" s="143"/>
      <c r="E27" s="176" t="s">
        <v>93</v>
      </c>
      <c r="F27" s="157" t="s">
        <v>94</v>
      </c>
      <c r="G27" s="234" t="s">
        <v>95</v>
      </c>
      <c r="H27" s="157" t="s">
        <v>96</v>
      </c>
      <c r="I27" s="176" t="s">
        <v>93</v>
      </c>
      <c r="J27" s="157" t="s">
        <v>94</v>
      </c>
      <c r="K27" s="234" t="s">
        <v>95</v>
      </c>
      <c r="L27" s="157" t="s">
        <v>96</v>
      </c>
      <c r="M27" s="176" t="s">
        <v>93</v>
      </c>
      <c r="N27" s="157" t="s">
        <v>94</v>
      </c>
      <c r="O27" s="234" t="s">
        <v>95</v>
      </c>
      <c r="P27" s="157" t="s">
        <v>96</v>
      </c>
      <c r="Q27" s="176" t="s">
        <v>93</v>
      </c>
      <c r="R27" s="157" t="s">
        <v>94</v>
      </c>
      <c r="S27" s="234" t="s">
        <v>95</v>
      </c>
      <c r="T27" s="157" t="s">
        <v>96</v>
      </c>
      <c r="U27" s="143"/>
      <c r="V27" s="143"/>
      <c r="W27" s="143"/>
      <c r="X27" s="143"/>
      <c r="Z27" s="164"/>
      <c r="AA27" s="164"/>
      <c r="AB27" s="164"/>
      <c r="AC27" s="164"/>
      <c r="AD27" s="143"/>
    </row>
    <row r="28" spans="2:30" ht="12.75" customHeight="1" x14ac:dyDescent="0.15">
      <c r="B28" s="159"/>
      <c r="C28" s="160"/>
      <c r="D28" s="160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2"/>
      <c r="Q28" s="161"/>
      <c r="R28" s="162"/>
      <c r="S28" s="163" t="s">
        <v>97</v>
      </c>
      <c r="T28" s="162"/>
      <c r="U28" s="143"/>
      <c r="V28" s="143"/>
      <c r="W28" s="143"/>
      <c r="X28" s="143"/>
      <c r="Z28" s="164"/>
      <c r="AA28" s="164"/>
      <c r="AB28" s="164"/>
      <c r="AC28" s="164"/>
      <c r="AD28" s="143"/>
    </row>
    <row r="29" spans="2:30" ht="12.75" customHeight="1" x14ac:dyDescent="0.15">
      <c r="B29" s="166" t="s">
        <v>0</v>
      </c>
      <c r="C29" s="143">
        <v>21</v>
      </c>
      <c r="D29" s="144" t="s">
        <v>1</v>
      </c>
      <c r="E29" s="166">
        <v>578</v>
      </c>
      <c r="F29" s="167">
        <v>998</v>
      </c>
      <c r="G29" s="143">
        <v>722</v>
      </c>
      <c r="H29" s="167">
        <v>1522176</v>
      </c>
      <c r="I29" s="166">
        <v>578</v>
      </c>
      <c r="J29" s="167">
        <v>924</v>
      </c>
      <c r="K29" s="143">
        <v>698</v>
      </c>
      <c r="L29" s="167">
        <v>1137034</v>
      </c>
      <c r="M29" s="166">
        <v>630</v>
      </c>
      <c r="N29" s="167">
        <v>1021</v>
      </c>
      <c r="O29" s="143">
        <v>776</v>
      </c>
      <c r="P29" s="167">
        <v>882913</v>
      </c>
      <c r="Q29" s="166">
        <v>578</v>
      </c>
      <c r="R29" s="167">
        <v>916</v>
      </c>
      <c r="S29" s="143">
        <v>681</v>
      </c>
      <c r="T29" s="167">
        <v>1184347</v>
      </c>
      <c r="U29" s="143"/>
      <c r="V29" s="143"/>
      <c r="W29" s="143"/>
      <c r="X29" s="143"/>
      <c r="Z29" s="164"/>
      <c r="AA29" s="164"/>
      <c r="AB29" s="164"/>
      <c r="AC29" s="164"/>
      <c r="AD29" s="143"/>
    </row>
    <row r="30" spans="2:30" ht="12.75" customHeight="1" x14ac:dyDescent="0.15">
      <c r="B30" s="166"/>
      <c r="C30" s="143">
        <v>22</v>
      </c>
      <c r="D30" s="171"/>
      <c r="E30" s="167">
        <v>550</v>
      </c>
      <c r="F30" s="167">
        <v>924</v>
      </c>
      <c r="G30" s="167">
        <v>727</v>
      </c>
      <c r="H30" s="167">
        <v>1189211.8</v>
      </c>
      <c r="I30" s="167">
        <v>550</v>
      </c>
      <c r="J30" s="167">
        <v>878.1</v>
      </c>
      <c r="K30" s="167">
        <v>694</v>
      </c>
      <c r="L30" s="167">
        <v>810606.2</v>
      </c>
      <c r="M30" s="167">
        <v>600</v>
      </c>
      <c r="N30" s="167">
        <v>950</v>
      </c>
      <c r="O30" s="167">
        <v>798</v>
      </c>
      <c r="P30" s="167">
        <v>338479.6</v>
      </c>
      <c r="Q30" s="167">
        <v>550</v>
      </c>
      <c r="R30" s="167">
        <v>822.9</v>
      </c>
      <c r="S30" s="167">
        <v>678</v>
      </c>
      <c r="T30" s="171">
        <v>1056241.3999999999</v>
      </c>
      <c r="U30" s="143"/>
      <c r="V30" s="143"/>
      <c r="W30" s="143"/>
      <c r="X30" s="143"/>
      <c r="Z30" s="143"/>
      <c r="AA30" s="143"/>
      <c r="AB30" s="143"/>
      <c r="AC30" s="143"/>
      <c r="AD30" s="143"/>
    </row>
    <row r="31" spans="2:30" ht="12.75" customHeight="1" x14ac:dyDescent="0.15">
      <c r="B31" s="159"/>
      <c r="C31" s="160">
        <v>23</v>
      </c>
      <c r="D31" s="172"/>
      <c r="E31" s="173">
        <v>630</v>
      </c>
      <c r="F31" s="173">
        <v>984.90000000000009</v>
      </c>
      <c r="G31" s="173">
        <v>758.76366452327522</v>
      </c>
      <c r="H31" s="173">
        <v>796876.80000000005</v>
      </c>
      <c r="I31" s="173">
        <v>630</v>
      </c>
      <c r="J31" s="173">
        <v>937.65000000000009</v>
      </c>
      <c r="K31" s="173">
        <v>743.66179185202952</v>
      </c>
      <c r="L31" s="173">
        <v>597153.39999999991</v>
      </c>
      <c r="M31" s="173">
        <v>693</v>
      </c>
      <c r="N31" s="173">
        <v>998.02500000000009</v>
      </c>
      <c r="O31" s="173">
        <v>782.7665621136498</v>
      </c>
      <c r="P31" s="173">
        <v>310036.79999999993</v>
      </c>
      <c r="Q31" s="173">
        <v>451.5</v>
      </c>
      <c r="R31" s="173">
        <v>957.07500000000005</v>
      </c>
      <c r="S31" s="173">
        <v>689.33507384459449</v>
      </c>
      <c r="T31" s="173">
        <v>908770.7</v>
      </c>
      <c r="U31" s="143"/>
      <c r="V31" s="143"/>
      <c r="W31" s="143"/>
      <c r="X31" s="143"/>
      <c r="Z31" s="284"/>
      <c r="AA31" s="164"/>
      <c r="AB31" s="164"/>
      <c r="AC31" s="164"/>
      <c r="AD31" s="164"/>
    </row>
    <row r="32" spans="2:30" ht="12.75" customHeight="1" x14ac:dyDescent="0.15">
      <c r="B32" s="166" t="s">
        <v>98</v>
      </c>
      <c r="C32" s="143">
        <v>6</v>
      </c>
      <c r="D32" s="171" t="s">
        <v>99</v>
      </c>
      <c r="E32" s="167">
        <v>630</v>
      </c>
      <c r="F32" s="167">
        <v>899.0100000000001</v>
      </c>
      <c r="G32" s="167">
        <v>770.65530986363899</v>
      </c>
      <c r="H32" s="167">
        <v>49551.6</v>
      </c>
      <c r="I32" s="167">
        <v>630</v>
      </c>
      <c r="J32" s="167">
        <v>924</v>
      </c>
      <c r="K32" s="167">
        <v>759.75897951719082</v>
      </c>
      <c r="L32" s="167">
        <v>34048.6</v>
      </c>
      <c r="M32" s="167">
        <v>714</v>
      </c>
      <c r="N32" s="167">
        <v>905.1</v>
      </c>
      <c r="O32" s="167">
        <v>846.44790201109004</v>
      </c>
      <c r="P32" s="167">
        <v>17820.900000000001</v>
      </c>
      <c r="Q32" s="167">
        <v>630</v>
      </c>
      <c r="R32" s="167">
        <v>895.65000000000009</v>
      </c>
      <c r="S32" s="167">
        <v>763.93492983313558</v>
      </c>
      <c r="T32" s="171">
        <v>71006</v>
      </c>
      <c r="U32" s="143"/>
      <c r="V32" s="143"/>
      <c r="W32" s="143"/>
      <c r="X32" s="143"/>
      <c r="Z32" s="284"/>
      <c r="AA32" s="164"/>
      <c r="AB32" s="164"/>
      <c r="AC32" s="164"/>
      <c r="AD32" s="164"/>
    </row>
    <row r="33" spans="2:30" ht="12.75" customHeight="1" x14ac:dyDescent="0.15">
      <c r="B33" s="166"/>
      <c r="C33" s="143">
        <v>7</v>
      </c>
      <c r="D33" s="171"/>
      <c r="E33" s="167">
        <v>630</v>
      </c>
      <c r="F33" s="167">
        <v>899.0100000000001</v>
      </c>
      <c r="G33" s="167">
        <v>752.13355919233845</v>
      </c>
      <c r="H33" s="167">
        <v>36452.800000000003</v>
      </c>
      <c r="I33" s="167">
        <v>630</v>
      </c>
      <c r="J33" s="167">
        <v>861</v>
      </c>
      <c r="K33" s="167">
        <v>729.73777584708967</v>
      </c>
      <c r="L33" s="167">
        <v>26867</v>
      </c>
      <c r="M33" s="167">
        <v>693</v>
      </c>
      <c r="N33" s="167">
        <v>850.5</v>
      </c>
      <c r="O33" s="167">
        <v>766.70450275551116</v>
      </c>
      <c r="P33" s="167">
        <v>19299.199999999997</v>
      </c>
      <c r="Q33" s="167">
        <v>630</v>
      </c>
      <c r="R33" s="171">
        <v>895.65000000000009</v>
      </c>
      <c r="S33" s="167">
        <v>741.08391441121466</v>
      </c>
      <c r="T33" s="171">
        <v>68213.8</v>
      </c>
      <c r="U33" s="143"/>
      <c r="V33" s="143"/>
      <c r="W33" s="143"/>
      <c r="X33" s="143"/>
      <c r="Z33" s="284"/>
      <c r="AA33" s="164"/>
      <c r="AB33" s="164"/>
      <c r="AC33" s="164"/>
      <c r="AD33" s="164"/>
    </row>
    <row r="34" spans="2:30" ht="12.75" customHeight="1" x14ac:dyDescent="0.15">
      <c r="B34" s="166"/>
      <c r="C34" s="143">
        <v>8</v>
      </c>
      <c r="D34" s="171"/>
      <c r="E34" s="167">
        <v>661.5</v>
      </c>
      <c r="F34" s="167">
        <v>893.02500000000009</v>
      </c>
      <c r="G34" s="167">
        <v>756.57787573161272</v>
      </c>
      <c r="H34" s="167">
        <v>94115.7</v>
      </c>
      <c r="I34" s="167">
        <v>630</v>
      </c>
      <c r="J34" s="167">
        <v>861</v>
      </c>
      <c r="K34" s="167">
        <v>704.42842551473575</v>
      </c>
      <c r="L34" s="167">
        <v>94312.9</v>
      </c>
      <c r="M34" s="167">
        <v>735</v>
      </c>
      <c r="N34" s="167">
        <v>850.5</v>
      </c>
      <c r="O34" s="167">
        <v>775.92930680758468</v>
      </c>
      <c r="P34" s="167">
        <v>40348.800000000003</v>
      </c>
      <c r="Q34" s="167">
        <v>630</v>
      </c>
      <c r="R34" s="167">
        <v>895.65000000000009</v>
      </c>
      <c r="S34" s="167">
        <v>739.83446192522922</v>
      </c>
      <c r="T34" s="171">
        <v>86104.5</v>
      </c>
      <c r="U34" s="143"/>
      <c r="V34" s="143"/>
      <c r="W34" s="143"/>
      <c r="X34" s="143"/>
      <c r="Z34" s="143"/>
      <c r="AA34" s="143"/>
      <c r="AB34" s="143"/>
      <c r="AC34" s="143"/>
      <c r="AD34" s="143"/>
    </row>
    <row r="35" spans="2:30" ht="12.75" customHeight="1" x14ac:dyDescent="0.15">
      <c r="B35" s="166"/>
      <c r="C35" s="143">
        <v>9</v>
      </c>
      <c r="D35" s="171"/>
      <c r="E35" s="167">
        <v>672</v>
      </c>
      <c r="F35" s="167">
        <v>815.85</v>
      </c>
      <c r="G35" s="167">
        <v>716.58724058416612</v>
      </c>
      <c r="H35" s="167">
        <v>111373.1</v>
      </c>
      <c r="I35" s="167">
        <v>630</v>
      </c>
      <c r="J35" s="167">
        <v>787.5</v>
      </c>
      <c r="K35" s="167">
        <v>680.76333750426579</v>
      </c>
      <c r="L35" s="167">
        <v>65110.2</v>
      </c>
      <c r="M35" s="167">
        <v>735</v>
      </c>
      <c r="N35" s="167">
        <v>835.27500000000009</v>
      </c>
      <c r="O35" s="167">
        <v>773.45775173986544</v>
      </c>
      <c r="P35" s="167">
        <v>39848.400000000001</v>
      </c>
      <c r="Q35" s="167">
        <v>630</v>
      </c>
      <c r="R35" s="167">
        <v>775.00500000000011</v>
      </c>
      <c r="S35" s="167">
        <v>685.59539477656131</v>
      </c>
      <c r="T35" s="171">
        <v>77383.299999999988</v>
      </c>
      <c r="U35" s="143"/>
      <c r="V35" s="143"/>
      <c r="W35" s="143"/>
      <c r="X35" s="143"/>
      <c r="Z35" s="143"/>
      <c r="AA35" s="143"/>
      <c r="AB35" s="143"/>
      <c r="AC35" s="143"/>
      <c r="AD35" s="143"/>
    </row>
    <row r="36" spans="2:30" ht="12.75" customHeight="1" x14ac:dyDescent="0.15">
      <c r="B36" s="166"/>
      <c r="C36" s="143">
        <v>10</v>
      </c>
      <c r="D36" s="171"/>
      <c r="E36" s="167">
        <v>661.5</v>
      </c>
      <c r="F36" s="167">
        <v>787.5</v>
      </c>
      <c r="G36" s="167">
        <v>727.76858231930817</v>
      </c>
      <c r="H36" s="167">
        <v>75881.399999999994</v>
      </c>
      <c r="I36" s="167">
        <v>654.15</v>
      </c>
      <c r="J36" s="167">
        <v>787.5</v>
      </c>
      <c r="K36" s="167">
        <v>717.66060844600838</v>
      </c>
      <c r="L36" s="167">
        <v>48711.5</v>
      </c>
      <c r="M36" s="167">
        <v>735</v>
      </c>
      <c r="N36" s="167">
        <v>840</v>
      </c>
      <c r="O36" s="167">
        <v>783.41225396353377</v>
      </c>
      <c r="P36" s="167">
        <v>31148.400000000001</v>
      </c>
      <c r="Q36" s="167">
        <v>451.5</v>
      </c>
      <c r="R36" s="167">
        <v>787.5</v>
      </c>
      <c r="S36" s="167">
        <v>689.35851893668325</v>
      </c>
      <c r="T36" s="171">
        <v>98795.9</v>
      </c>
      <c r="U36" s="143"/>
      <c r="V36" s="143"/>
      <c r="W36" s="143"/>
      <c r="X36" s="143"/>
      <c r="Z36" s="143"/>
      <c r="AA36" s="143"/>
      <c r="AB36" s="143"/>
      <c r="AC36" s="143"/>
      <c r="AD36" s="143"/>
    </row>
    <row r="37" spans="2:30" ht="12.75" customHeight="1" x14ac:dyDescent="0.15">
      <c r="B37" s="166"/>
      <c r="C37" s="143">
        <v>11</v>
      </c>
      <c r="D37" s="171"/>
      <c r="E37" s="167">
        <v>672</v>
      </c>
      <c r="F37" s="167">
        <v>790.125</v>
      </c>
      <c r="G37" s="167">
        <v>732.289114338628</v>
      </c>
      <c r="H37" s="167">
        <v>81265.7</v>
      </c>
      <c r="I37" s="167">
        <v>661.5</v>
      </c>
      <c r="J37" s="167">
        <v>802.2</v>
      </c>
      <c r="K37" s="167">
        <v>732.38844018172642</v>
      </c>
      <c r="L37" s="167">
        <v>63069.9</v>
      </c>
      <c r="M37" s="167">
        <v>735</v>
      </c>
      <c r="N37" s="167">
        <v>840</v>
      </c>
      <c r="O37" s="167">
        <v>781.14564017364273</v>
      </c>
      <c r="P37" s="167">
        <v>20286.300000000003</v>
      </c>
      <c r="Q37" s="167">
        <v>630</v>
      </c>
      <c r="R37" s="167">
        <v>787.5</v>
      </c>
      <c r="S37" s="167">
        <v>678.11672120247079</v>
      </c>
      <c r="T37" s="167">
        <v>90102.5</v>
      </c>
      <c r="U37" s="143"/>
      <c r="V37" s="143"/>
      <c r="W37" s="143"/>
      <c r="X37" s="143"/>
    </row>
    <row r="38" spans="2:30" ht="12.75" customHeight="1" x14ac:dyDescent="0.15">
      <c r="B38" s="166"/>
      <c r="C38" s="143">
        <v>12</v>
      </c>
      <c r="D38" s="171"/>
      <c r="E38" s="167">
        <v>682.5</v>
      </c>
      <c r="F38" s="167">
        <v>829.5</v>
      </c>
      <c r="G38" s="167">
        <v>744.00400820116727</v>
      </c>
      <c r="H38" s="167">
        <v>105226.29999999999</v>
      </c>
      <c r="I38" s="167">
        <v>661.5</v>
      </c>
      <c r="J38" s="167">
        <v>796.95</v>
      </c>
      <c r="K38" s="167">
        <v>737.32269749157626</v>
      </c>
      <c r="L38" s="167">
        <v>46140.4</v>
      </c>
      <c r="M38" s="167">
        <v>714</v>
      </c>
      <c r="N38" s="167">
        <v>835.27500000000009</v>
      </c>
      <c r="O38" s="167">
        <v>780.10685694909273</v>
      </c>
      <c r="P38" s="167">
        <v>15982.9</v>
      </c>
      <c r="Q38" s="167">
        <v>630</v>
      </c>
      <c r="R38" s="167">
        <v>757.995</v>
      </c>
      <c r="S38" s="167">
        <v>673.93644426858657</v>
      </c>
      <c r="T38" s="171">
        <v>102205.4</v>
      </c>
      <c r="U38" s="143"/>
      <c r="V38" s="143"/>
      <c r="W38" s="143"/>
      <c r="X38" s="143"/>
    </row>
    <row r="39" spans="2:30" ht="12.75" customHeight="1" x14ac:dyDescent="0.15">
      <c r="B39" s="166" t="s">
        <v>100</v>
      </c>
      <c r="C39" s="143">
        <v>1</v>
      </c>
      <c r="D39" s="171" t="s">
        <v>99</v>
      </c>
      <c r="E39" s="167">
        <v>661.5</v>
      </c>
      <c r="F39" s="167">
        <v>787.5</v>
      </c>
      <c r="G39" s="167">
        <v>734.4657288237056</v>
      </c>
      <c r="H39" s="167">
        <v>42394.7</v>
      </c>
      <c r="I39" s="167">
        <v>661.5</v>
      </c>
      <c r="J39" s="167">
        <v>787.5</v>
      </c>
      <c r="K39" s="167">
        <v>722.70384281189558</v>
      </c>
      <c r="L39" s="167">
        <v>41105.699999999997</v>
      </c>
      <c r="M39" s="167">
        <v>735</v>
      </c>
      <c r="N39" s="167">
        <v>834.75</v>
      </c>
      <c r="O39" s="167">
        <v>779.24672923777041</v>
      </c>
      <c r="P39" s="167">
        <v>8593.5</v>
      </c>
      <c r="Q39" s="167">
        <v>630</v>
      </c>
      <c r="R39" s="167">
        <v>787.5</v>
      </c>
      <c r="S39" s="167">
        <v>670.61292170591969</v>
      </c>
      <c r="T39" s="171">
        <v>61250.7</v>
      </c>
      <c r="U39" s="143"/>
      <c r="V39" s="143"/>
      <c r="W39" s="143"/>
      <c r="X39" s="143"/>
    </row>
    <row r="40" spans="2:30" ht="12.75" customHeight="1" x14ac:dyDescent="0.15">
      <c r="B40" s="159"/>
      <c r="C40" s="160">
        <v>2</v>
      </c>
      <c r="D40" s="172"/>
      <c r="E40" s="133">
        <v>714</v>
      </c>
      <c r="F40" s="133">
        <v>815.85</v>
      </c>
      <c r="G40" s="133">
        <v>774.15370033112595</v>
      </c>
      <c r="H40" s="133">
        <v>58145.5</v>
      </c>
      <c r="I40" s="133">
        <v>672</v>
      </c>
      <c r="J40" s="133">
        <v>787.5</v>
      </c>
      <c r="K40" s="133">
        <v>734.54482414981533</v>
      </c>
      <c r="L40" s="133">
        <v>34133</v>
      </c>
      <c r="M40" s="133">
        <v>819</v>
      </c>
      <c r="N40" s="133">
        <v>945</v>
      </c>
      <c r="O40" s="133">
        <v>885.41961414791012</v>
      </c>
      <c r="P40" s="133">
        <v>10745.2</v>
      </c>
      <c r="Q40" s="133">
        <v>630</v>
      </c>
      <c r="R40" s="133">
        <v>735</v>
      </c>
      <c r="S40" s="133">
        <v>685.48800205870782</v>
      </c>
      <c r="T40" s="172">
        <v>85952.2</v>
      </c>
      <c r="U40" s="143"/>
      <c r="V40" s="143"/>
      <c r="W40" s="143"/>
      <c r="X40" s="143"/>
    </row>
    <row r="41" spans="2:30" ht="12.75" customHeight="1" x14ac:dyDescent="0.15">
      <c r="B41" s="166" t="s">
        <v>203</v>
      </c>
      <c r="C41" s="143"/>
      <c r="E41" s="166"/>
      <c r="F41" s="167"/>
      <c r="G41" s="143"/>
      <c r="H41" s="167"/>
      <c r="I41" s="166"/>
      <c r="J41" s="167"/>
      <c r="K41" s="143"/>
      <c r="L41" s="167"/>
      <c r="M41" s="166"/>
      <c r="N41" s="167"/>
      <c r="O41" s="143"/>
      <c r="P41" s="167"/>
      <c r="Q41" s="166"/>
      <c r="R41" s="167"/>
      <c r="S41" s="143"/>
      <c r="T41" s="167"/>
      <c r="U41" s="143"/>
      <c r="V41" s="143"/>
      <c r="W41" s="143"/>
      <c r="X41" s="143"/>
    </row>
    <row r="42" spans="2:30" ht="12.75" customHeight="1" x14ac:dyDescent="0.15">
      <c r="B42" s="303">
        <v>40940</v>
      </c>
      <c r="C42" s="290"/>
      <c r="D42" s="304">
        <v>40954</v>
      </c>
      <c r="E42" s="241">
        <v>714</v>
      </c>
      <c r="F42" s="241">
        <v>787.5</v>
      </c>
      <c r="G42" s="241">
        <v>755.87744069711175</v>
      </c>
      <c r="H42" s="167">
        <v>29986.3</v>
      </c>
      <c r="I42" s="241">
        <v>672</v>
      </c>
      <c r="J42" s="241">
        <v>787.5</v>
      </c>
      <c r="K42" s="241">
        <v>734.29512998901509</v>
      </c>
      <c r="L42" s="167">
        <v>18041.7</v>
      </c>
      <c r="M42" s="241">
        <v>840</v>
      </c>
      <c r="N42" s="241">
        <v>945</v>
      </c>
      <c r="O42" s="241">
        <v>882.94117647058829</v>
      </c>
      <c r="P42" s="167">
        <v>6169.5</v>
      </c>
      <c r="Q42" s="241">
        <v>630</v>
      </c>
      <c r="R42" s="241">
        <v>735</v>
      </c>
      <c r="S42" s="241">
        <v>682.47391164404632</v>
      </c>
      <c r="T42" s="167">
        <v>38153.599999999999</v>
      </c>
      <c r="U42" s="143"/>
      <c r="V42" s="143"/>
      <c r="W42" s="143"/>
      <c r="X42" s="143"/>
    </row>
    <row r="43" spans="2:30" ht="12.75" customHeight="1" x14ac:dyDescent="0.15">
      <c r="B43" s="303">
        <v>40955</v>
      </c>
      <c r="C43" s="290"/>
      <c r="D43" s="304">
        <v>40968</v>
      </c>
      <c r="E43" s="166">
        <v>714</v>
      </c>
      <c r="F43" s="167">
        <v>815.85</v>
      </c>
      <c r="G43" s="143">
        <v>782.28051376497899</v>
      </c>
      <c r="H43" s="167">
        <v>28159.200000000001</v>
      </c>
      <c r="I43" s="166">
        <v>685.65</v>
      </c>
      <c r="J43" s="167">
        <v>774.9</v>
      </c>
      <c r="K43" s="143">
        <v>735.07639340002618</v>
      </c>
      <c r="L43" s="167">
        <v>16091.3</v>
      </c>
      <c r="M43" s="166">
        <v>819</v>
      </c>
      <c r="N43" s="167">
        <v>945</v>
      </c>
      <c r="O43" s="143">
        <v>887.81962025316466</v>
      </c>
      <c r="P43" s="167">
        <v>4575.7</v>
      </c>
      <c r="Q43" s="166">
        <v>630</v>
      </c>
      <c r="R43" s="167">
        <v>735</v>
      </c>
      <c r="S43" s="143">
        <v>687.85920809760842</v>
      </c>
      <c r="T43" s="167">
        <v>47798.6</v>
      </c>
      <c r="U43" s="143"/>
      <c r="V43" s="143"/>
      <c r="W43" s="143"/>
      <c r="X43" s="143"/>
    </row>
    <row r="44" spans="2:30" ht="12.75" customHeight="1" x14ac:dyDescent="0.15">
      <c r="B44" s="305"/>
      <c r="C44" s="294"/>
      <c r="D44" s="294"/>
      <c r="E44" s="246"/>
      <c r="F44" s="246"/>
      <c r="G44" s="246"/>
      <c r="H44" s="133"/>
      <c r="I44" s="246"/>
      <c r="J44" s="246"/>
      <c r="K44" s="246"/>
      <c r="L44" s="133"/>
      <c r="M44" s="246"/>
      <c r="N44" s="246"/>
      <c r="O44" s="246"/>
      <c r="P44" s="180"/>
      <c r="Q44" s="246"/>
      <c r="R44" s="246"/>
      <c r="S44" s="246"/>
      <c r="T44" s="180"/>
      <c r="U44" s="143"/>
      <c r="V44" s="143"/>
      <c r="W44" s="143"/>
      <c r="X44" s="143"/>
    </row>
    <row r="49" spans="5:24" x14ac:dyDescent="0.15"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</row>
    <row r="52" spans="5:24" x14ac:dyDescent="0.15"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44" customWidth="1"/>
    <col min="2" max="2" width="3.625" style="144" customWidth="1"/>
    <col min="3" max="3" width="8.25" style="144" customWidth="1"/>
    <col min="4" max="4" width="2.125" style="144" customWidth="1"/>
    <col min="5" max="5" width="6.5" style="144" customWidth="1"/>
    <col min="6" max="7" width="7.625" style="144" customWidth="1"/>
    <col min="8" max="8" width="9.12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9" width="7.5" style="144"/>
    <col min="20" max="20" width="9.375" style="144" customWidth="1"/>
    <col min="21" max="21" width="7.5" style="144"/>
    <col min="22" max="24" width="7.125" style="144" customWidth="1"/>
    <col min="25" max="25" width="9.25" style="144" customWidth="1"/>
    <col min="26" max="26" width="9.125" style="144" customWidth="1"/>
    <col min="27" max="28" width="7.5" style="144"/>
    <col min="29" max="29" width="10.5" style="144" customWidth="1"/>
    <col min="30" max="32" width="7.5" style="144"/>
    <col min="33" max="33" width="8.625" style="144" customWidth="1"/>
    <col min="34" max="36" width="7.5" style="144"/>
    <col min="37" max="37" width="8.875" style="144" customWidth="1"/>
    <col min="38" max="16384" width="7.5" style="144"/>
  </cols>
  <sheetData>
    <row r="1" spans="2:37" x14ac:dyDescent="0.15">
      <c r="B1" s="144" t="s">
        <v>208</v>
      </c>
    </row>
    <row r="2" spans="2:37" x14ac:dyDescent="0.15">
      <c r="B2" s="144" t="s">
        <v>209</v>
      </c>
    </row>
    <row r="3" spans="2:37" x14ac:dyDescent="0.15">
      <c r="T3" s="145" t="s">
        <v>165</v>
      </c>
    </row>
    <row r="4" spans="2:37" ht="6" customHeight="1" x14ac:dyDescent="0.15"/>
    <row r="5" spans="2:37" ht="12.75" customHeight="1" x14ac:dyDescent="0.15">
      <c r="B5" s="146"/>
      <c r="C5" s="727" t="s">
        <v>86</v>
      </c>
      <c r="D5" s="729"/>
      <c r="E5" s="740" t="s">
        <v>210</v>
      </c>
      <c r="F5" s="741"/>
      <c r="G5" s="741"/>
      <c r="H5" s="742"/>
      <c r="I5" s="740" t="s">
        <v>211</v>
      </c>
      <c r="J5" s="741"/>
      <c r="K5" s="741"/>
      <c r="L5" s="742"/>
      <c r="M5" s="740" t="s">
        <v>212</v>
      </c>
      <c r="N5" s="741"/>
      <c r="O5" s="741"/>
      <c r="P5" s="742"/>
      <c r="Q5" s="743" t="s">
        <v>213</v>
      </c>
      <c r="R5" s="744"/>
      <c r="S5" s="744"/>
      <c r="T5" s="745"/>
      <c r="V5" s="164"/>
      <c r="W5" s="152"/>
      <c r="X5" s="152"/>
      <c r="Y5" s="152"/>
      <c r="Z5" s="152"/>
    </row>
    <row r="6" spans="2:37" ht="13.5" x14ac:dyDescent="0.15">
      <c r="B6" s="159" t="s">
        <v>214</v>
      </c>
      <c r="C6" s="160"/>
      <c r="D6" s="160"/>
      <c r="E6" s="147" t="s">
        <v>215</v>
      </c>
      <c r="F6" s="267" t="s">
        <v>216</v>
      </c>
      <c r="G6" s="306" t="s">
        <v>172</v>
      </c>
      <c r="H6" s="267" t="s">
        <v>173</v>
      </c>
      <c r="I6" s="147" t="s">
        <v>215</v>
      </c>
      <c r="J6" s="267" t="s">
        <v>216</v>
      </c>
      <c r="K6" s="306" t="s">
        <v>172</v>
      </c>
      <c r="L6" s="267" t="s">
        <v>173</v>
      </c>
      <c r="M6" s="147" t="s">
        <v>215</v>
      </c>
      <c r="N6" s="267" t="s">
        <v>216</v>
      </c>
      <c r="O6" s="306" t="s">
        <v>172</v>
      </c>
      <c r="P6" s="267" t="s">
        <v>217</v>
      </c>
      <c r="Q6" s="147" t="s">
        <v>218</v>
      </c>
      <c r="R6" s="267" t="s">
        <v>219</v>
      </c>
      <c r="S6" s="149" t="s">
        <v>172</v>
      </c>
      <c r="T6" s="267" t="s">
        <v>173</v>
      </c>
      <c r="V6" s="164"/>
      <c r="W6" s="164"/>
      <c r="X6" s="164"/>
      <c r="Y6" s="164"/>
      <c r="Z6" s="164"/>
    </row>
    <row r="7" spans="2:37" ht="13.5" x14ac:dyDescent="0.15">
      <c r="B7" s="166" t="s">
        <v>0</v>
      </c>
      <c r="C7" s="143">
        <v>21</v>
      </c>
      <c r="D7" s="143"/>
      <c r="E7" s="166">
        <v>641</v>
      </c>
      <c r="F7" s="167">
        <v>1134</v>
      </c>
      <c r="G7" s="143">
        <v>811</v>
      </c>
      <c r="H7" s="167">
        <v>5415188</v>
      </c>
      <c r="I7" s="166">
        <v>368</v>
      </c>
      <c r="J7" s="167">
        <v>601</v>
      </c>
      <c r="K7" s="143">
        <v>471</v>
      </c>
      <c r="L7" s="167">
        <v>11404199</v>
      </c>
      <c r="M7" s="166">
        <v>735</v>
      </c>
      <c r="N7" s="167">
        <v>1176</v>
      </c>
      <c r="O7" s="143">
        <v>893</v>
      </c>
      <c r="P7" s="167">
        <v>10844458</v>
      </c>
      <c r="Q7" s="166">
        <v>625</v>
      </c>
      <c r="R7" s="167">
        <v>1040</v>
      </c>
      <c r="S7" s="143">
        <v>771</v>
      </c>
      <c r="T7" s="167">
        <v>11703847</v>
      </c>
      <c r="V7" s="164"/>
      <c r="W7" s="164"/>
      <c r="X7" s="164"/>
      <c r="Y7" s="164"/>
      <c r="Z7" s="164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</row>
    <row r="8" spans="2:37" ht="13.5" x14ac:dyDescent="0.15">
      <c r="B8" s="166"/>
      <c r="C8" s="143">
        <v>22</v>
      </c>
      <c r="D8" s="171"/>
      <c r="E8" s="167">
        <v>693</v>
      </c>
      <c r="F8" s="167">
        <v>1155</v>
      </c>
      <c r="G8" s="167">
        <v>856</v>
      </c>
      <c r="H8" s="167">
        <v>5324226</v>
      </c>
      <c r="I8" s="167">
        <v>389</v>
      </c>
      <c r="J8" s="167">
        <v>630</v>
      </c>
      <c r="K8" s="167">
        <v>498</v>
      </c>
      <c r="L8" s="167">
        <v>11544709</v>
      </c>
      <c r="M8" s="167">
        <v>756</v>
      </c>
      <c r="N8" s="167">
        <v>1187</v>
      </c>
      <c r="O8" s="167">
        <v>905</v>
      </c>
      <c r="P8" s="167">
        <v>9937639</v>
      </c>
      <c r="Q8" s="167">
        <v>705</v>
      </c>
      <c r="R8" s="167">
        <v>1071</v>
      </c>
      <c r="S8" s="167">
        <v>817</v>
      </c>
      <c r="T8" s="167">
        <v>11253926</v>
      </c>
      <c r="V8" s="164"/>
      <c r="W8" s="164"/>
      <c r="X8" s="164"/>
      <c r="Y8" s="164"/>
      <c r="Z8" s="164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2:37" ht="13.5" x14ac:dyDescent="0.15">
      <c r="B9" s="159"/>
      <c r="C9" s="160">
        <v>23</v>
      </c>
      <c r="D9" s="172"/>
      <c r="E9" s="173">
        <v>703.5</v>
      </c>
      <c r="F9" s="173">
        <v>1207.5</v>
      </c>
      <c r="G9" s="173">
        <v>913.05688901234885</v>
      </c>
      <c r="H9" s="173">
        <v>5096250</v>
      </c>
      <c r="I9" s="173">
        <v>420</v>
      </c>
      <c r="J9" s="173">
        <v>763.35</v>
      </c>
      <c r="K9" s="173">
        <v>553.17784349091482</v>
      </c>
      <c r="L9" s="173">
        <v>11013710.799999995</v>
      </c>
      <c r="M9" s="173">
        <v>735</v>
      </c>
      <c r="N9" s="173">
        <v>1281</v>
      </c>
      <c r="O9" s="173">
        <v>980.9991165578142</v>
      </c>
      <c r="P9" s="173">
        <v>9108678.9999999963</v>
      </c>
      <c r="Q9" s="173">
        <v>623.70000000000005</v>
      </c>
      <c r="R9" s="173">
        <v>1092</v>
      </c>
      <c r="S9" s="173">
        <v>846.62655100768097</v>
      </c>
      <c r="T9" s="174">
        <v>10565420.800000003</v>
      </c>
      <c r="V9" s="164"/>
      <c r="W9" s="164"/>
      <c r="X9" s="164"/>
      <c r="Y9" s="164"/>
      <c r="Z9" s="16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</row>
    <row r="10" spans="2:37" x14ac:dyDescent="0.15">
      <c r="B10" s="166" t="s">
        <v>98</v>
      </c>
      <c r="C10" s="143">
        <v>6</v>
      </c>
      <c r="D10" s="171" t="s">
        <v>99</v>
      </c>
      <c r="E10" s="167">
        <v>867.30000000000007</v>
      </c>
      <c r="F10" s="167">
        <v>1102.5</v>
      </c>
      <c r="G10" s="167">
        <v>985.31670552714991</v>
      </c>
      <c r="H10" s="167">
        <v>385569.10000000003</v>
      </c>
      <c r="I10" s="167">
        <v>556.5</v>
      </c>
      <c r="J10" s="167">
        <v>703.5</v>
      </c>
      <c r="K10" s="167">
        <v>632.3463137362437</v>
      </c>
      <c r="L10" s="167">
        <v>859512.8</v>
      </c>
      <c r="M10" s="167">
        <v>892.5</v>
      </c>
      <c r="N10" s="167">
        <v>1207.5</v>
      </c>
      <c r="O10" s="167">
        <v>1064.3377849499002</v>
      </c>
      <c r="P10" s="167">
        <v>727738.89999999991</v>
      </c>
      <c r="Q10" s="167">
        <v>861</v>
      </c>
      <c r="R10" s="167">
        <v>1039.5</v>
      </c>
      <c r="S10" s="167">
        <v>935.88593800252318</v>
      </c>
      <c r="T10" s="171">
        <v>729259.1</v>
      </c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</row>
    <row r="11" spans="2:37" ht="13.5" x14ac:dyDescent="0.15">
      <c r="B11" s="166"/>
      <c r="C11" s="143">
        <v>7</v>
      </c>
      <c r="D11" s="171"/>
      <c r="E11" s="167">
        <v>861</v>
      </c>
      <c r="F11" s="167">
        <v>1149.75</v>
      </c>
      <c r="G11" s="167">
        <v>974.06183727735777</v>
      </c>
      <c r="H11" s="167">
        <v>382067.7</v>
      </c>
      <c r="I11" s="167">
        <v>540.75</v>
      </c>
      <c r="J11" s="167">
        <v>763.35</v>
      </c>
      <c r="K11" s="167">
        <v>636.66888651319425</v>
      </c>
      <c r="L11" s="167">
        <v>683091.20000000007</v>
      </c>
      <c r="M11" s="167">
        <v>934.5</v>
      </c>
      <c r="N11" s="167">
        <v>1281</v>
      </c>
      <c r="O11" s="167">
        <v>1076.9264405211975</v>
      </c>
      <c r="P11" s="167">
        <v>735913</v>
      </c>
      <c r="Q11" s="167">
        <v>808.5</v>
      </c>
      <c r="R11" s="167">
        <v>1040.55</v>
      </c>
      <c r="S11" s="167">
        <v>912.86851467563656</v>
      </c>
      <c r="T11" s="171">
        <v>699419.00000000012</v>
      </c>
      <c r="U11" s="143"/>
      <c r="V11" s="164"/>
      <c r="W11" s="164"/>
      <c r="X11" s="164"/>
      <c r="Y11" s="164"/>
      <c r="Z11" s="164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</row>
    <row r="12" spans="2:37" ht="13.5" x14ac:dyDescent="0.15">
      <c r="B12" s="166"/>
      <c r="C12" s="143">
        <v>8</v>
      </c>
      <c r="D12" s="171"/>
      <c r="E12" s="167">
        <v>924</v>
      </c>
      <c r="F12" s="167">
        <v>1076.25</v>
      </c>
      <c r="G12" s="167">
        <v>1001.890200053644</v>
      </c>
      <c r="H12" s="167">
        <v>437364.1</v>
      </c>
      <c r="I12" s="167">
        <v>525</v>
      </c>
      <c r="J12" s="167">
        <v>666.75</v>
      </c>
      <c r="K12" s="167">
        <v>585.58737109788206</v>
      </c>
      <c r="L12" s="167">
        <v>808039.79999999993</v>
      </c>
      <c r="M12" s="167">
        <v>997.5</v>
      </c>
      <c r="N12" s="167">
        <v>1260</v>
      </c>
      <c r="O12" s="167">
        <v>1104.1519444805126</v>
      </c>
      <c r="P12" s="167">
        <v>783791.7</v>
      </c>
      <c r="Q12" s="167">
        <v>787.5</v>
      </c>
      <c r="R12" s="167">
        <v>976.5</v>
      </c>
      <c r="S12" s="167">
        <v>867.83730563924587</v>
      </c>
      <c r="T12" s="171">
        <v>815724.5</v>
      </c>
      <c r="U12" s="143"/>
      <c r="V12" s="152"/>
      <c r="W12" s="164"/>
      <c r="X12" s="164"/>
      <c r="Y12" s="164"/>
      <c r="Z12" s="164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</row>
    <row r="13" spans="2:37" ht="13.5" x14ac:dyDescent="0.15">
      <c r="B13" s="166"/>
      <c r="C13" s="143">
        <v>9</v>
      </c>
      <c r="D13" s="171"/>
      <c r="E13" s="167">
        <v>840</v>
      </c>
      <c r="F13" s="167">
        <v>1086.33</v>
      </c>
      <c r="G13" s="167">
        <v>958.78049308737229</v>
      </c>
      <c r="H13" s="167">
        <v>370432.50000000006</v>
      </c>
      <c r="I13" s="167">
        <v>483</v>
      </c>
      <c r="J13" s="167">
        <v>635.25</v>
      </c>
      <c r="K13" s="167">
        <v>571.26289589998589</v>
      </c>
      <c r="L13" s="167">
        <v>856330.10000000009</v>
      </c>
      <c r="M13" s="167">
        <v>892.5</v>
      </c>
      <c r="N13" s="167">
        <v>1207.5</v>
      </c>
      <c r="O13" s="167">
        <v>1030.6405404701541</v>
      </c>
      <c r="P13" s="167">
        <v>694842.30000000016</v>
      </c>
      <c r="Q13" s="167">
        <v>703.5</v>
      </c>
      <c r="R13" s="167">
        <v>924</v>
      </c>
      <c r="S13" s="167">
        <v>831.5640435176997</v>
      </c>
      <c r="T13" s="171">
        <v>739339.49999999988</v>
      </c>
      <c r="U13" s="143"/>
      <c r="V13" s="152"/>
      <c r="W13" s="164"/>
      <c r="X13" s="164"/>
      <c r="Y13" s="164"/>
      <c r="Z13" s="164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</row>
    <row r="14" spans="2:37" ht="13.5" x14ac:dyDescent="0.15">
      <c r="B14" s="166"/>
      <c r="C14" s="143">
        <v>10</v>
      </c>
      <c r="D14" s="171"/>
      <c r="E14" s="167">
        <v>719.25</v>
      </c>
      <c r="F14" s="167">
        <v>987</v>
      </c>
      <c r="G14" s="167">
        <v>828.42674496507084</v>
      </c>
      <c r="H14" s="167">
        <v>466422.5</v>
      </c>
      <c r="I14" s="167">
        <v>430.5</v>
      </c>
      <c r="J14" s="167">
        <v>567</v>
      </c>
      <c r="K14" s="167">
        <v>489.76223329645052</v>
      </c>
      <c r="L14" s="167">
        <v>1045092.4</v>
      </c>
      <c r="M14" s="167">
        <v>756</v>
      </c>
      <c r="N14" s="167">
        <v>1018.5</v>
      </c>
      <c r="O14" s="167">
        <v>872.54892474406915</v>
      </c>
      <c r="P14" s="167">
        <v>794114.09999999986</v>
      </c>
      <c r="Q14" s="167">
        <v>623.70000000000005</v>
      </c>
      <c r="R14" s="167">
        <v>829.5</v>
      </c>
      <c r="S14" s="167">
        <v>708.27019720751593</v>
      </c>
      <c r="T14" s="171">
        <v>1016891.5</v>
      </c>
      <c r="U14" s="143"/>
      <c r="V14" s="152"/>
      <c r="W14" s="164"/>
      <c r="X14" s="164"/>
      <c r="Y14" s="164"/>
      <c r="Z14" s="164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</row>
    <row r="15" spans="2:37" ht="13.5" x14ac:dyDescent="0.15">
      <c r="B15" s="166"/>
      <c r="C15" s="143">
        <v>11</v>
      </c>
      <c r="D15" s="171"/>
      <c r="E15" s="167">
        <v>703.5</v>
      </c>
      <c r="F15" s="167">
        <v>924</v>
      </c>
      <c r="G15" s="167">
        <v>806.46216549539633</v>
      </c>
      <c r="H15" s="167">
        <v>508647.79999999987</v>
      </c>
      <c r="I15" s="167">
        <v>441</v>
      </c>
      <c r="J15" s="167">
        <v>577.5</v>
      </c>
      <c r="K15" s="167">
        <v>503.0770377881081</v>
      </c>
      <c r="L15" s="167">
        <v>999090.2</v>
      </c>
      <c r="M15" s="167">
        <v>735</v>
      </c>
      <c r="N15" s="167">
        <v>945</v>
      </c>
      <c r="O15" s="167">
        <v>836.93799567346764</v>
      </c>
      <c r="P15" s="167">
        <v>797658</v>
      </c>
      <c r="Q15" s="167">
        <v>630</v>
      </c>
      <c r="R15" s="167">
        <v>798</v>
      </c>
      <c r="S15" s="167">
        <v>697.98486186379478</v>
      </c>
      <c r="T15" s="171">
        <v>1101479.2000000002</v>
      </c>
      <c r="U15" s="143"/>
      <c r="V15" s="152"/>
      <c r="W15" s="164"/>
      <c r="X15" s="164"/>
      <c r="Y15" s="164"/>
      <c r="Z15" s="164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</row>
    <row r="16" spans="2:37" x14ac:dyDescent="0.15">
      <c r="B16" s="166"/>
      <c r="C16" s="143">
        <v>12</v>
      </c>
      <c r="D16" s="171"/>
      <c r="E16" s="167">
        <v>735</v>
      </c>
      <c r="F16" s="167">
        <v>1207.5</v>
      </c>
      <c r="G16" s="167">
        <v>921.81119584398618</v>
      </c>
      <c r="H16" s="167">
        <v>482436.6</v>
      </c>
      <c r="I16" s="167">
        <v>441</v>
      </c>
      <c r="J16" s="167">
        <v>598.5</v>
      </c>
      <c r="K16" s="167">
        <v>524.2459440103496</v>
      </c>
      <c r="L16" s="167">
        <v>900764.89999999979</v>
      </c>
      <c r="M16" s="167">
        <v>787.5</v>
      </c>
      <c r="N16" s="167">
        <v>1102.5</v>
      </c>
      <c r="O16" s="167">
        <v>945.55284643013579</v>
      </c>
      <c r="P16" s="167">
        <v>729086.79999999993</v>
      </c>
      <c r="Q16" s="167">
        <v>682.5</v>
      </c>
      <c r="R16" s="167">
        <v>1092</v>
      </c>
      <c r="S16" s="167">
        <v>829.5317314252826</v>
      </c>
      <c r="T16" s="171">
        <v>1050658.1999999997</v>
      </c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</row>
    <row r="17" spans="2:37" x14ac:dyDescent="0.15">
      <c r="B17" s="166" t="s">
        <v>100</v>
      </c>
      <c r="C17" s="143">
        <v>1</v>
      </c>
      <c r="D17" s="171" t="s">
        <v>99</v>
      </c>
      <c r="E17" s="167">
        <v>750.75</v>
      </c>
      <c r="F17" s="167">
        <v>1060.5</v>
      </c>
      <c r="G17" s="167">
        <v>904.22983690167314</v>
      </c>
      <c r="H17" s="167">
        <v>456718.6</v>
      </c>
      <c r="I17" s="167">
        <v>420</v>
      </c>
      <c r="J17" s="167">
        <v>542.85</v>
      </c>
      <c r="K17" s="167">
        <v>481.37523613971376</v>
      </c>
      <c r="L17" s="167">
        <v>822337.3</v>
      </c>
      <c r="M17" s="167">
        <v>756</v>
      </c>
      <c r="N17" s="167">
        <v>1050</v>
      </c>
      <c r="O17" s="167">
        <v>911.94994087497651</v>
      </c>
      <c r="P17" s="167">
        <v>743008.9</v>
      </c>
      <c r="Q17" s="167">
        <v>735</v>
      </c>
      <c r="R17" s="167">
        <v>1018.5</v>
      </c>
      <c r="S17" s="167">
        <v>853.93518057158155</v>
      </c>
      <c r="T17" s="171">
        <v>1010572.9999999999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</row>
    <row r="18" spans="2:37" x14ac:dyDescent="0.15">
      <c r="B18" s="159"/>
      <c r="C18" s="160">
        <v>2</v>
      </c>
      <c r="D18" s="172"/>
      <c r="E18" s="133">
        <v>724.5</v>
      </c>
      <c r="F18" s="133">
        <v>1019.5500000000001</v>
      </c>
      <c r="G18" s="133">
        <v>847.14842095868755</v>
      </c>
      <c r="H18" s="133">
        <v>432306.39999999997</v>
      </c>
      <c r="I18" s="133">
        <v>420</v>
      </c>
      <c r="J18" s="133">
        <v>567</v>
      </c>
      <c r="K18" s="133">
        <v>497.53921456377395</v>
      </c>
      <c r="L18" s="133">
        <v>945286.9</v>
      </c>
      <c r="M18" s="133">
        <v>745.5</v>
      </c>
      <c r="N18" s="133">
        <v>1041.6000000000001</v>
      </c>
      <c r="O18" s="133">
        <v>877.83847637891267</v>
      </c>
      <c r="P18" s="133">
        <v>760404.79999999993</v>
      </c>
      <c r="Q18" s="133">
        <v>714</v>
      </c>
      <c r="R18" s="133">
        <v>987</v>
      </c>
      <c r="S18" s="133">
        <v>812.1597255759599</v>
      </c>
      <c r="T18" s="133">
        <v>960396.60000000009</v>
      </c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</row>
    <row r="19" spans="2:37" ht="11.1" customHeight="1" x14ac:dyDescent="0.15">
      <c r="B19" s="156"/>
      <c r="C19" s="287">
        <v>40940</v>
      </c>
      <c r="E19" s="216">
        <v>749.7</v>
      </c>
      <c r="F19" s="216">
        <v>997.5</v>
      </c>
      <c r="G19" s="216">
        <v>844.86408050799298</v>
      </c>
      <c r="H19" s="167">
        <v>22719.9</v>
      </c>
      <c r="I19" s="216">
        <v>420</v>
      </c>
      <c r="J19" s="216">
        <v>514.5</v>
      </c>
      <c r="K19" s="216">
        <v>467.27236463301921</v>
      </c>
      <c r="L19" s="167">
        <v>56548</v>
      </c>
      <c r="M19" s="216">
        <v>756</v>
      </c>
      <c r="N19" s="216">
        <v>997.5</v>
      </c>
      <c r="O19" s="216">
        <v>864.71228981206696</v>
      </c>
      <c r="P19" s="167">
        <v>41553.699999999997</v>
      </c>
      <c r="Q19" s="216">
        <v>735</v>
      </c>
      <c r="R19" s="216">
        <v>966</v>
      </c>
      <c r="S19" s="216">
        <v>821.6576269308689</v>
      </c>
      <c r="T19" s="167">
        <v>67159.899999999994</v>
      </c>
    </row>
    <row r="20" spans="2:37" ht="11.1" customHeight="1" x14ac:dyDescent="0.15">
      <c r="B20" s="166"/>
      <c r="C20" s="287">
        <v>40941</v>
      </c>
      <c r="E20" s="166">
        <v>756</v>
      </c>
      <c r="F20" s="167">
        <v>1019.5500000000001</v>
      </c>
      <c r="G20" s="143">
        <v>857.06453825857534</v>
      </c>
      <c r="H20" s="167">
        <v>15339</v>
      </c>
      <c r="I20" s="166">
        <v>420</v>
      </c>
      <c r="J20" s="167">
        <v>525</v>
      </c>
      <c r="K20" s="143">
        <v>472.61644025505967</v>
      </c>
      <c r="L20" s="167">
        <v>37868.699999999997</v>
      </c>
      <c r="M20" s="166">
        <v>766.5</v>
      </c>
      <c r="N20" s="167">
        <v>996.45</v>
      </c>
      <c r="O20" s="143">
        <v>871.59745783113146</v>
      </c>
      <c r="P20" s="167">
        <v>22897.5</v>
      </c>
      <c r="Q20" s="166">
        <v>735</v>
      </c>
      <c r="R20" s="167">
        <v>976.5</v>
      </c>
      <c r="S20" s="143">
        <v>829.11092452482012</v>
      </c>
      <c r="T20" s="167">
        <v>49494.5</v>
      </c>
    </row>
    <row r="21" spans="2:37" ht="11.1" customHeight="1" x14ac:dyDescent="0.15">
      <c r="B21" s="166"/>
      <c r="C21" s="287">
        <v>40942</v>
      </c>
      <c r="E21" s="166">
        <v>766.5</v>
      </c>
      <c r="F21" s="167">
        <v>987</v>
      </c>
      <c r="G21" s="143">
        <v>872.10775007950633</v>
      </c>
      <c r="H21" s="167">
        <v>13063.3</v>
      </c>
      <c r="I21" s="166">
        <v>430.5</v>
      </c>
      <c r="J21" s="167">
        <v>535.5</v>
      </c>
      <c r="K21" s="143">
        <v>479.95168338257929</v>
      </c>
      <c r="L21" s="167">
        <v>33693.9</v>
      </c>
      <c r="M21" s="166">
        <v>777</v>
      </c>
      <c r="N21" s="167">
        <v>1029</v>
      </c>
      <c r="O21" s="143">
        <v>887.70353860924354</v>
      </c>
      <c r="P21" s="167">
        <v>33474.6</v>
      </c>
      <c r="Q21" s="166">
        <v>747.6</v>
      </c>
      <c r="R21" s="167">
        <v>976.5</v>
      </c>
      <c r="S21" s="143">
        <v>836.34598705907888</v>
      </c>
      <c r="T21" s="167">
        <v>28018</v>
      </c>
    </row>
    <row r="22" spans="2:37" ht="11.1" customHeight="1" x14ac:dyDescent="0.15">
      <c r="B22" s="166"/>
      <c r="C22" s="287">
        <v>40945</v>
      </c>
      <c r="E22" s="166">
        <v>766.5</v>
      </c>
      <c r="F22" s="167">
        <v>997.5</v>
      </c>
      <c r="G22" s="143">
        <v>876.24366441658651</v>
      </c>
      <c r="H22" s="167">
        <v>41553.800000000003</v>
      </c>
      <c r="I22" s="166">
        <v>441</v>
      </c>
      <c r="J22" s="167">
        <v>535.5</v>
      </c>
      <c r="K22" s="143">
        <v>488.50810278325065</v>
      </c>
      <c r="L22" s="167">
        <v>66277.5</v>
      </c>
      <c r="M22" s="166">
        <v>787.5</v>
      </c>
      <c r="N22" s="167">
        <v>1029</v>
      </c>
      <c r="O22" s="143">
        <v>892.55215529546035</v>
      </c>
      <c r="P22" s="167">
        <v>54848.5</v>
      </c>
      <c r="Q22" s="166">
        <v>756</v>
      </c>
      <c r="R22" s="167">
        <v>976.5</v>
      </c>
      <c r="S22" s="143">
        <v>844.61366239913457</v>
      </c>
      <c r="T22" s="167">
        <v>68128.399999999994</v>
      </c>
    </row>
    <row r="23" spans="2:37" ht="11.1" customHeight="1" x14ac:dyDescent="0.15">
      <c r="B23" s="166"/>
      <c r="C23" s="287">
        <v>40946</v>
      </c>
      <c r="E23" s="166">
        <v>777</v>
      </c>
      <c r="F23" s="167">
        <v>997.5</v>
      </c>
      <c r="G23" s="143">
        <v>885.13722440764832</v>
      </c>
      <c r="H23" s="167">
        <v>17091.8</v>
      </c>
      <c r="I23" s="166">
        <v>441</v>
      </c>
      <c r="J23" s="167">
        <v>540.75</v>
      </c>
      <c r="K23" s="143">
        <v>493.11119180887403</v>
      </c>
      <c r="L23" s="167">
        <v>38152.699999999997</v>
      </c>
      <c r="M23" s="166">
        <v>787.5</v>
      </c>
      <c r="N23" s="167">
        <v>1029</v>
      </c>
      <c r="O23" s="143">
        <v>898.33067403226028</v>
      </c>
      <c r="P23" s="167">
        <v>29150.7</v>
      </c>
      <c r="Q23" s="166">
        <v>766.5</v>
      </c>
      <c r="R23" s="167">
        <v>976.5</v>
      </c>
      <c r="S23" s="143">
        <v>851.59855514067738</v>
      </c>
      <c r="T23" s="167">
        <v>27890.2</v>
      </c>
    </row>
    <row r="24" spans="2:37" ht="11.1" customHeight="1" x14ac:dyDescent="0.15">
      <c r="B24" s="166"/>
      <c r="C24" s="287">
        <v>40947</v>
      </c>
      <c r="E24" s="166">
        <v>777</v>
      </c>
      <c r="F24" s="167">
        <v>997.5</v>
      </c>
      <c r="G24" s="143">
        <v>887.13303181534627</v>
      </c>
      <c r="H24" s="167">
        <v>30030.400000000001</v>
      </c>
      <c r="I24" s="166">
        <v>441</v>
      </c>
      <c r="J24" s="167">
        <v>546</v>
      </c>
      <c r="K24" s="143">
        <v>496.20005282190874</v>
      </c>
      <c r="L24" s="167">
        <v>54140.7</v>
      </c>
      <c r="M24" s="166">
        <v>787.5</v>
      </c>
      <c r="N24" s="167">
        <v>1025.9550000000002</v>
      </c>
      <c r="O24" s="143">
        <v>898.31316670559841</v>
      </c>
      <c r="P24" s="167">
        <v>41548.6</v>
      </c>
      <c r="Q24" s="166">
        <v>766.5</v>
      </c>
      <c r="R24" s="167">
        <v>976.5</v>
      </c>
      <c r="S24" s="143">
        <v>849.95124232237185</v>
      </c>
      <c r="T24" s="167">
        <v>70690.8</v>
      </c>
    </row>
    <row r="25" spans="2:37" ht="11.1" customHeight="1" x14ac:dyDescent="0.15">
      <c r="B25" s="166"/>
      <c r="C25" s="287">
        <v>40948</v>
      </c>
      <c r="E25" s="166">
        <v>777</v>
      </c>
      <c r="F25" s="167">
        <v>1008</v>
      </c>
      <c r="G25" s="143">
        <v>892.66898200865444</v>
      </c>
      <c r="H25" s="167">
        <v>11742.4</v>
      </c>
      <c r="I25" s="166">
        <v>441</v>
      </c>
      <c r="J25" s="167">
        <v>546</v>
      </c>
      <c r="K25" s="143">
        <v>498.60504383040552</v>
      </c>
      <c r="L25" s="167">
        <v>36001.199999999997</v>
      </c>
      <c r="M25" s="166">
        <v>798</v>
      </c>
      <c r="N25" s="167">
        <v>1010.1</v>
      </c>
      <c r="O25" s="143">
        <v>895.05701192232357</v>
      </c>
      <c r="P25" s="167">
        <v>22613.9</v>
      </c>
      <c r="Q25" s="166">
        <v>766.5</v>
      </c>
      <c r="R25" s="167">
        <v>966</v>
      </c>
      <c r="S25" s="143">
        <v>843.38558783876192</v>
      </c>
      <c r="T25" s="167">
        <v>28340.5</v>
      </c>
    </row>
    <row r="26" spans="2:37" ht="11.1" customHeight="1" x14ac:dyDescent="0.15">
      <c r="B26" s="166"/>
      <c r="C26" s="287">
        <v>40949</v>
      </c>
      <c r="E26" s="166">
        <v>777</v>
      </c>
      <c r="F26" s="167">
        <v>997.5</v>
      </c>
      <c r="G26" s="143">
        <v>885.19598435581463</v>
      </c>
      <c r="H26" s="167">
        <v>11468.5</v>
      </c>
      <c r="I26" s="166">
        <v>451.5</v>
      </c>
      <c r="J26" s="167">
        <v>535.5</v>
      </c>
      <c r="K26" s="143">
        <v>500.17636000469992</v>
      </c>
      <c r="L26" s="167">
        <v>26385.5</v>
      </c>
      <c r="M26" s="166">
        <v>798</v>
      </c>
      <c r="N26" s="167">
        <v>1019.97</v>
      </c>
      <c r="O26" s="143">
        <v>901.91991512878747</v>
      </c>
      <c r="P26" s="167">
        <v>17809.5</v>
      </c>
      <c r="Q26" s="166">
        <v>756</v>
      </c>
      <c r="R26" s="167">
        <v>987</v>
      </c>
      <c r="S26" s="143">
        <v>848.77030434782569</v>
      </c>
      <c r="T26" s="167">
        <v>23159.8</v>
      </c>
    </row>
    <row r="27" spans="2:37" ht="11.1" customHeight="1" x14ac:dyDescent="0.15">
      <c r="B27" s="166"/>
      <c r="C27" s="287">
        <v>40952</v>
      </c>
      <c r="E27" s="166">
        <v>771.75</v>
      </c>
      <c r="F27" s="167">
        <v>997.5</v>
      </c>
      <c r="G27" s="143">
        <v>880.28927232578417</v>
      </c>
      <c r="H27" s="167">
        <v>31568.9</v>
      </c>
      <c r="I27" s="166">
        <v>451.5</v>
      </c>
      <c r="J27" s="167">
        <v>535.5</v>
      </c>
      <c r="K27" s="143">
        <v>492.53768508481824</v>
      </c>
      <c r="L27" s="167">
        <v>70230.8</v>
      </c>
      <c r="M27" s="166">
        <v>787.5</v>
      </c>
      <c r="N27" s="167">
        <v>1018.5</v>
      </c>
      <c r="O27" s="143">
        <v>894.70331035182039</v>
      </c>
      <c r="P27" s="167">
        <v>59452.4</v>
      </c>
      <c r="Q27" s="166">
        <v>756</v>
      </c>
      <c r="R27" s="167">
        <v>976.5</v>
      </c>
      <c r="S27" s="143">
        <v>841.94383459348433</v>
      </c>
      <c r="T27" s="167">
        <v>70999.7</v>
      </c>
    </row>
    <row r="28" spans="2:37" ht="11.1" customHeight="1" x14ac:dyDescent="0.15">
      <c r="B28" s="166"/>
      <c r="C28" s="287">
        <v>40953</v>
      </c>
      <c r="E28" s="166">
        <v>761.25</v>
      </c>
      <c r="F28" s="167">
        <v>997.5</v>
      </c>
      <c r="G28" s="143">
        <v>871.61088519008911</v>
      </c>
      <c r="H28" s="167">
        <v>10655.6</v>
      </c>
      <c r="I28" s="166">
        <v>451.5</v>
      </c>
      <c r="J28" s="167">
        <v>551.25</v>
      </c>
      <c r="K28" s="143">
        <v>494.80919358367976</v>
      </c>
      <c r="L28" s="167">
        <v>31052.7</v>
      </c>
      <c r="M28" s="166">
        <v>777</v>
      </c>
      <c r="N28" s="167">
        <v>1041.6000000000001</v>
      </c>
      <c r="O28" s="143">
        <v>900.02750973362072</v>
      </c>
      <c r="P28" s="167">
        <v>19895.400000000001</v>
      </c>
      <c r="Q28" s="166">
        <v>735</v>
      </c>
      <c r="R28" s="167">
        <v>976.5</v>
      </c>
      <c r="S28" s="143">
        <v>831.20023141099853</v>
      </c>
      <c r="T28" s="167">
        <v>24095.5</v>
      </c>
    </row>
    <row r="29" spans="2:37" ht="11.1" customHeight="1" x14ac:dyDescent="0.15">
      <c r="B29" s="166"/>
      <c r="C29" s="287">
        <v>40954</v>
      </c>
      <c r="E29" s="166">
        <v>761.25</v>
      </c>
      <c r="F29" s="167">
        <v>997.5</v>
      </c>
      <c r="G29" s="143">
        <v>871.02020724456497</v>
      </c>
      <c r="H29" s="167">
        <v>26762.2</v>
      </c>
      <c r="I29" s="166">
        <v>451.5</v>
      </c>
      <c r="J29" s="167">
        <v>551.25</v>
      </c>
      <c r="K29" s="143">
        <v>496.81555615539548</v>
      </c>
      <c r="L29" s="167">
        <v>54789.4</v>
      </c>
      <c r="M29" s="166">
        <v>777</v>
      </c>
      <c r="N29" s="167">
        <v>1041.6000000000001</v>
      </c>
      <c r="O29" s="143">
        <v>896.20321873599005</v>
      </c>
      <c r="P29" s="167">
        <v>50331.6</v>
      </c>
      <c r="Q29" s="166">
        <v>735</v>
      </c>
      <c r="R29" s="167">
        <v>969.15000000000009</v>
      </c>
      <c r="S29" s="143">
        <v>829.93540290288183</v>
      </c>
      <c r="T29" s="167">
        <v>81197.100000000006</v>
      </c>
    </row>
    <row r="30" spans="2:37" ht="11.1" customHeight="1" x14ac:dyDescent="0.15">
      <c r="B30" s="166"/>
      <c r="C30" s="287">
        <v>40955</v>
      </c>
      <c r="E30" s="166">
        <v>756</v>
      </c>
      <c r="F30" s="167">
        <v>997.5</v>
      </c>
      <c r="G30" s="143">
        <v>866.42003421627044</v>
      </c>
      <c r="H30" s="167">
        <v>13171.7</v>
      </c>
      <c r="I30" s="166">
        <v>451.5</v>
      </c>
      <c r="J30" s="167">
        <v>556.5</v>
      </c>
      <c r="K30" s="143">
        <v>499.42446162954212</v>
      </c>
      <c r="L30" s="167">
        <v>14791.4</v>
      </c>
      <c r="M30" s="166">
        <v>777</v>
      </c>
      <c r="N30" s="167">
        <v>1039.5</v>
      </c>
      <c r="O30" s="143">
        <v>892.6410384554689</v>
      </c>
      <c r="P30" s="167">
        <v>23332</v>
      </c>
      <c r="Q30" s="166">
        <v>735</v>
      </c>
      <c r="R30" s="167">
        <v>976.5</v>
      </c>
      <c r="S30" s="143">
        <v>832.01807343101416</v>
      </c>
      <c r="T30" s="167">
        <v>36622.5</v>
      </c>
    </row>
    <row r="31" spans="2:37" ht="11.1" customHeight="1" x14ac:dyDescent="0.15">
      <c r="B31" s="166"/>
      <c r="C31" s="287">
        <v>40956</v>
      </c>
      <c r="E31" s="166">
        <v>735</v>
      </c>
      <c r="F31" s="167">
        <v>976.5</v>
      </c>
      <c r="G31" s="143">
        <v>845.08284213597983</v>
      </c>
      <c r="H31" s="167">
        <v>13734.3</v>
      </c>
      <c r="I31" s="166">
        <v>446.25</v>
      </c>
      <c r="J31" s="167">
        <v>561.75</v>
      </c>
      <c r="K31" s="143">
        <v>500.14510273020579</v>
      </c>
      <c r="L31" s="167">
        <v>26314.3</v>
      </c>
      <c r="M31" s="166">
        <v>756</v>
      </c>
      <c r="N31" s="167">
        <v>1018.5</v>
      </c>
      <c r="O31" s="143">
        <v>871.70880635618744</v>
      </c>
      <c r="P31" s="167">
        <v>27192.1</v>
      </c>
      <c r="Q31" s="166">
        <v>724.5</v>
      </c>
      <c r="R31" s="167">
        <v>945</v>
      </c>
      <c r="S31" s="143">
        <v>811.90308709575277</v>
      </c>
      <c r="T31" s="167">
        <v>25784.400000000001</v>
      </c>
    </row>
    <row r="32" spans="2:37" ht="11.1" customHeight="1" x14ac:dyDescent="0.15">
      <c r="B32" s="166"/>
      <c r="C32" s="287">
        <v>40959</v>
      </c>
      <c r="E32" s="166">
        <v>735</v>
      </c>
      <c r="F32" s="167">
        <v>976.5</v>
      </c>
      <c r="G32" s="143">
        <v>840.90819858380939</v>
      </c>
      <c r="H32" s="167">
        <v>50069.4</v>
      </c>
      <c r="I32" s="166">
        <v>446.25</v>
      </c>
      <c r="J32" s="167">
        <v>561.75</v>
      </c>
      <c r="K32" s="143">
        <v>501.24448594179484</v>
      </c>
      <c r="L32" s="167">
        <v>88005.1</v>
      </c>
      <c r="M32" s="166">
        <v>750.75</v>
      </c>
      <c r="N32" s="167">
        <v>1020.6</v>
      </c>
      <c r="O32" s="143">
        <v>868.25000073149215</v>
      </c>
      <c r="P32" s="167">
        <v>82346.8</v>
      </c>
      <c r="Q32" s="166">
        <v>719.25</v>
      </c>
      <c r="R32" s="167">
        <v>945</v>
      </c>
      <c r="S32" s="143">
        <v>807.70132401893545</v>
      </c>
      <c r="T32" s="167">
        <v>83393.8</v>
      </c>
    </row>
    <row r="33" spans="2:21" ht="11.1" customHeight="1" x14ac:dyDescent="0.15">
      <c r="B33" s="166"/>
      <c r="C33" s="287">
        <v>40960</v>
      </c>
      <c r="E33" s="166">
        <v>735</v>
      </c>
      <c r="F33" s="167">
        <v>976.5</v>
      </c>
      <c r="G33" s="143">
        <v>840.28384344504991</v>
      </c>
      <c r="H33" s="167">
        <v>7564.6</v>
      </c>
      <c r="I33" s="166">
        <v>446.25</v>
      </c>
      <c r="J33" s="167">
        <v>563.85</v>
      </c>
      <c r="K33" s="143">
        <v>504.34670956975782</v>
      </c>
      <c r="L33" s="167">
        <v>23170.6</v>
      </c>
      <c r="M33" s="166">
        <v>749.7</v>
      </c>
      <c r="N33" s="167">
        <v>1014.3000000000001</v>
      </c>
      <c r="O33" s="143">
        <v>862.6063986967722</v>
      </c>
      <c r="P33" s="167">
        <v>11388.7</v>
      </c>
      <c r="Q33" s="166">
        <v>714</v>
      </c>
      <c r="R33" s="167">
        <v>937.65000000000009</v>
      </c>
      <c r="S33" s="143">
        <v>802.55973172070992</v>
      </c>
      <c r="T33" s="167">
        <v>19910.8</v>
      </c>
    </row>
    <row r="34" spans="2:21" ht="11.1" customHeight="1" x14ac:dyDescent="0.15">
      <c r="B34" s="166"/>
      <c r="C34" s="287">
        <v>40961</v>
      </c>
      <c r="E34" s="166">
        <v>735</v>
      </c>
      <c r="F34" s="167">
        <v>966</v>
      </c>
      <c r="G34" s="143">
        <v>836.55590107827652</v>
      </c>
      <c r="H34" s="167">
        <v>19575.900000000001</v>
      </c>
      <c r="I34" s="166">
        <v>446.25</v>
      </c>
      <c r="J34" s="167">
        <v>563.85</v>
      </c>
      <c r="K34" s="143">
        <v>505.95318998579296</v>
      </c>
      <c r="L34" s="167">
        <v>38573.1</v>
      </c>
      <c r="M34" s="166">
        <v>750.75</v>
      </c>
      <c r="N34" s="167">
        <v>1014.3000000000001</v>
      </c>
      <c r="O34" s="143">
        <v>861.01757494167623</v>
      </c>
      <c r="P34" s="167">
        <v>42950.9</v>
      </c>
      <c r="Q34" s="166">
        <v>714</v>
      </c>
      <c r="R34" s="167">
        <v>935.55000000000007</v>
      </c>
      <c r="S34" s="143">
        <v>801.91949934053241</v>
      </c>
      <c r="T34" s="167">
        <v>43389.8</v>
      </c>
    </row>
    <row r="35" spans="2:21" ht="11.1" customHeight="1" x14ac:dyDescent="0.15">
      <c r="B35" s="166"/>
      <c r="C35" s="287">
        <v>40962</v>
      </c>
      <c r="E35" s="166">
        <v>724.5</v>
      </c>
      <c r="F35" s="167">
        <v>966</v>
      </c>
      <c r="G35" s="143">
        <v>831.08710205494071</v>
      </c>
      <c r="H35" s="167">
        <v>10023.9</v>
      </c>
      <c r="I35" s="166">
        <v>446.25</v>
      </c>
      <c r="J35" s="167">
        <v>563.85</v>
      </c>
      <c r="K35" s="143">
        <v>503.89954504391739</v>
      </c>
      <c r="L35" s="167">
        <v>33947.300000000003</v>
      </c>
      <c r="M35" s="166">
        <v>745.5</v>
      </c>
      <c r="N35" s="167">
        <v>1008</v>
      </c>
      <c r="O35" s="143">
        <v>854.63857728941957</v>
      </c>
      <c r="P35" s="167">
        <v>24011.3</v>
      </c>
      <c r="Q35" s="166">
        <v>714</v>
      </c>
      <c r="R35" s="167">
        <v>937.65000000000009</v>
      </c>
      <c r="S35" s="143">
        <v>798.03342015230089</v>
      </c>
      <c r="T35" s="167">
        <v>24190.3</v>
      </c>
    </row>
    <row r="36" spans="2:21" ht="11.1" customHeight="1" x14ac:dyDescent="0.15">
      <c r="B36" s="166"/>
      <c r="C36" s="287">
        <v>40963</v>
      </c>
      <c r="E36" s="166">
        <v>724.5</v>
      </c>
      <c r="F36" s="167">
        <v>976.5</v>
      </c>
      <c r="G36" s="143">
        <v>831.53878140593565</v>
      </c>
      <c r="H36" s="167">
        <v>9282.6</v>
      </c>
      <c r="I36" s="166">
        <v>446.25</v>
      </c>
      <c r="J36" s="167">
        <v>567</v>
      </c>
      <c r="K36" s="143">
        <v>505.52228338565016</v>
      </c>
      <c r="L36" s="167">
        <v>35886.699999999997</v>
      </c>
      <c r="M36" s="166">
        <v>756</v>
      </c>
      <c r="N36" s="167">
        <v>1008</v>
      </c>
      <c r="O36" s="143">
        <v>862.08892971322234</v>
      </c>
      <c r="P36" s="167">
        <v>18946.7</v>
      </c>
      <c r="Q36" s="166">
        <v>714</v>
      </c>
      <c r="R36" s="167">
        <v>906.15000000000009</v>
      </c>
      <c r="S36" s="143">
        <v>787.5033515338223</v>
      </c>
      <c r="T36" s="167">
        <v>29051</v>
      </c>
    </row>
    <row r="37" spans="2:21" ht="11.1" customHeight="1" x14ac:dyDescent="0.15">
      <c r="B37" s="166"/>
      <c r="C37" s="287">
        <v>40966</v>
      </c>
      <c r="D37" s="143"/>
      <c r="E37" s="166">
        <v>724.5</v>
      </c>
      <c r="F37" s="167">
        <v>987</v>
      </c>
      <c r="G37" s="143">
        <v>836.95154144964579</v>
      </c>
      <c r="H37" s="167">
        <v>43251.6</v>
      </c>
      <c r="I37" s="166">
        <v>446.25</v>
      </c>
      <c r="J37" s="167">
        <v>567</v>
      </c>
      <c r="K37" s="143">
        <v>508.01072120951909</v>
      </c>
      <c r="L37" s="167">
        <v>103705.8</v>
      </c>
      <c r="M37" s="166">
        <v>766.5</v>
      </c>
      <c r="N37" s="167">
        <v>1008</v>
      </c>
      <c r="O37" s="143">
        <v>868.64367506585677</v>
      </c>
      <c r="P37" s="167">
        <v>79502.100000000006</v>
      </c>
      <c r="Q37" s="166">
        <v>714</v>
      </c>
      <c r="R37" s="167">
        <v>913.5</v>
      </c>
      <c r="S37" s="143">
        <v>795.02481839881887</v>
      </c>
      <c r="T37" s="167">
        <v>89876.800000000003</v>
      </c>
    </row>
    <row r="38" spans="2:21" ht="14.25" customHeight="1" x14ac:dyDescent="0.15">
      <c r="B38" s="166"/>
      <c r="C38" s="287">
        <v>40967</v>
      </c>
      <c r="D38" s="143"/>
      <c r="E38" s="166">
        <v>724.5</v>
      </c>
      <c r="F38" s="166">
        <v>976.81499999999994</v>
      </c>
      <c r="G38" s="167">
        <v>832.460759433627</v>
      </c>
      <c r="H38" s="143">
        <v>11310.8</v>
      </c>
      <c r="I38" s="166">
        <v>446.25</v>
      </c>
      <c r="J38" s="166">
        <v>556.5</v>
      </c>
      <c r="K38" s="166">
        <v>504.91507083086907</v>
      </c>
      <c r="L38" s="166">
        <v>21332.5</v>
      </c>
      <c r="M38" s="166">
        <v>766.5</v>
      </c>
      <c r="N38" s="166">
        <v>1008</v>
      </c>
      <c r="O38" s="166">
        <v>863.75626097499799</v>
      </c>
      <c r="P38" s="166">
        <v>17255.5</v>
      </c>
      <c r="Q38" s="166">
        <v>714</v>
      </c>
      <c r="R38" s="166">
        <v>913.5</v>
      </c>
      <c r="S38" s="166">
        <v>792.98416791873149</v>
      </c>
      <c r="T38" s="167">
        <v>21388.1</v>
      </c>
      <c r="U38" s="166"/>
    </row>
    <row r="39" spans="2:21" x14ac:dyDescent="0.15">
      <c r="B39" s="251"/>
      <c r="C39" s="287">
        <v>40968</v>
      </c>
      <c r="D39" s="171"/>
      <c r="E39" s="167">
        <v>724.5</v>
      </c>
      <c r="F39" s="167">
        <v>976.92000000000007</v>
      </c>
      <c r="G39" s="167">
        <v>829.81431333643752</v>
      </c>
      <c r="H39" s="167">
        <v>22325.8</v>
      </c>
      <c r="I39" s="167">
        <v>446.25</v>
      </c>
      <c r="J39" s="167">
        <v>556.81499999999994</v>
      </c>
      <c r="K39" s="167">
        <v>501.5496724486909</v>
      </c>
      <c r="L39" s="167">
        <v>54419</v>
      </c>
      <c r="M39" s="167">
        <v>766.5</v>
      </c>
      <c r="N39" s="167">
        <v>1008</v>
      </c>
      <c r="O39" s="167">
        <v>858.89503308284191</v>
      </c>
      <c r="P39" s="167">
        <v>39902.300000000003</v>
      </c>
      <c r="Q39" s="167">
        <v>714</v>
      </c>
      <c r="R39" s="167">
        <v>913.5</v>
      </c>
      <c r="S39" s="167">
        <v>788.94192512812685</v>
      </c>
      <c r="T39" s="171">
        <v>47614.7</v>
      </c>
    </row>
    <row r="40" spans="2:21" x14ac:dyDescent="0.15">
      <c r="B40" s="307"/>
      <c r="C40" s="308"/>
      <c r="D40" s="172"/>
      <c r="E40" s="133"/>
      <c r="F40" s="133"/>
      <c r="G40" s="172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72"/>
    </row>
    <row r="41" spans="2:21" x14ac:dyDescent="0.15">
      <c r="B41" s="184" t="s">
        <v>106</v>
      </c>
      <c r="C41" s="144" t="s">
        <v>220</v>
      </c>
    </row>
    <row r="42" spans="2:21" x14ac:dyDescent="0.15">
      <c r="B42" s="227" t="s">
        <v>108</v>
      </c>
      <c r="C42" s="144" t="s">
        <v>109</v>
      </c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8.625" style="144" customWidth="1"/>
    <col min="4" max="4" width="2.625" style="144" customWidth="1"/>
    <col min="5" max="7" width="7.625" style="144" customWidth="1"/>
    <col min="8" max="8" width="10.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7" width="7.5" style="144"/>
    <col min="18" max="18" width="9" style="144" customWidth="1"/>
    <col min="19" max="19" width="6.375" style="144" customWidth="1"/>
    <col min="20" max="20" width="7.25" style="144" customWidth="1"/>
    <col min="21" max="21" width="7.5" style="144"/>
    <col min="22" max="22" width="9.125" style="144" customWidth="1"/>
    <col min="23" max="23" width="7.375" style="144" customWidth="1"/>
    <col min="24" max="16384" width="7.5" style="144"/>
  </cols>
  <sheetData>
    <row r="3" spans="2:29" ht="13.5" customHeight="1" x14ac:dyDescent="0.15">
      <c r="B3" s="144" t="s">
        <v>221</v>
      </c>
    </row>
    <row r="4" spans="2:29" ht="13.5" customHeight="1" x14ac:dyDescent="0.15">
      <c r="P4" s="145" t="s">
        <v>222</v>
      </c>
      <c r="R4" s="143"/>
    </row>
    <row r="5" spans="2:29" ht="6" customHeight="1" x14ac:dyDescent="0.15">
      <c r="B5" s="160"/>
      <c r="C5" s="160"/>
      <c r="D5" s="160"/>
      <c r="E5" s="160"/>
      <c r="F5" s="160"/>
      <c r="G5" s="160"/>
      <c r="H5" s="160"/>
      <c r="I5" s="143"/>
      <c r="R5" s="143"/>
    </row>
    <row r="6" spans="2:29" ht="13.5" customHeight="1" x14ac:dyDescent="0.15">
      <c r="B6" s="146"/>
      <c r="C6" s="147" t="s">
        <v>86</v>
      </c>
      <c r="D6" s="148"/>
      <c r="E6" s="727" t="s">
        <v>223</v>
      </c>
      <c r="F6" s="728"/>
      <c r="G6" s="728"/>
      <c r="H6" s="729"/>
      <c r="I6" s="727" t="s">
        <v>224</v>
      </c>
      <c r="J6" s="728"/>
      <c r="K6" s="728"/>
      <c r="L6" s="729"/>
      <c r="M6" s="727" t="s">
        <v>225</v>
      </c>
      <c r="N6" s="728"/>
      <c r="O6" s="728"/>
      <c r="P6" s="729"/>
      <c r="R6" s="164"/>
      <c r="S6" s="152"/>
      <c r="T6" s="152"/>
      <c r="U6" s="152"/>
      <c r="V6" s="143"/>
      <c r="W6" s="143"/>
    </row>
    <row r="7" spans="2:29" ht="13.5" x14ac:dyDescent="0.15">
      <c r="B7" s="159" t="s">
        <v>214</v>
      </c>
      <c r="C7" s="160"/>
      <c r="D7" s="160"/>
      <c r="E7" s="147" t="s">
        <v>218</v>
      </c>
      <c r="F7" s="267" t="s">
        <v>219</v>
      </c>
      <c r="G7" s="149" t="s">
        <v>172</v>
      </c>
      <c r="H7" s="267" t="s">
        <v>217</v>
      </c>
      <c r="I7" s="147" t="s">
        <v>218</v>
      </c>
      <c r="J7" s="267" t="s">
        <v>219</v>
      </c>
      <c r="K7" s="149" t="s">
        <v>172</v>
      </c>
      <c r="L7" s="267" t="s">
        <v>173</v>
      </c>
      <c r="M7" s="147" t="s">
        <v>218</v>
      </c>
      <c r="N7" s="267" t="s">
        <v>219</v>
      </c>
      <c r="O7" s="149" t="s">
        <v>172</v>
      </c>
      <c r="P7" s="267" t="s">
        <v>217</v>
      </c>
      <c r="R7" s="164"/>
      <c r="S7" s="164"/>
      <c r="T7" s="164"/>
      <c r="U7" s="164"/>
      <c r="V7" s="143"/>
      <c r="W7" s="143"/>
    </row>
    <row r="8" spans="2:29" ht="13.5" x14ac:dyDescent="0.15">
      <c r="B8" s="166" t="s">
        <v>0</v>
      </c>
      <c r="C8" s="143">
        <v>21</v>
      </c>
      <c r="D8" s="143"/>
      <c r="E8" s="166">
        <v>389</v>
      </c>
      <c r="F8" s="167">
        <v>662</v>
      </c>
      <c r="G8" s="143">
        <v>510</v>
      </c>
      <c r="H8" s="167">
        <v>17671017</v>
      </c>
      <c r="I8" s="166">
        <v>840</v>
      </c>
      <c r="J8" s="167">
        <v>1247</v>
      </c>
      <c r="K8" s="143">
        <v>1032</v>
      </c>
      <c r="L8" s="167">
        <v>1238052</v>
      </c>
      <c r="M8" s="166">
        <v>515</v>
      </c>
      <c r="N8" s="167">
        <v>819</v>
      </c>
      <c r="O8" s="143">
        <v>628</v>
      </c>
      <c r="P8" s="167">
        <v>44705846</v>
      </c>
      <c r="R8" s="164"/>
      <c r="S8" s="164"/>
      <c r="T8" s="164"/>
      <c r="U8" s="164"/>
      <c r="V8" s="143"/>
      <c r="W8" s="143"/>
      <c r="X8" s="143"/>
      <c r="Y8" s="143"/>
      <c r="Z8" s="143"/>
      <c r="AA8" s="143"/>
      <c r="AB8" s="143"/>
      <c r="AC8" s="143"/>
    </row>
    <row r="9" spans="2:29" ht="13.5" x14ac:dyDescent="0.15">
      <c r="B9" s="166"/>
      <c r="C9" s="143">
        <v>22</v>
      </c>
      <c r="D9" s="171"/>
      <c r="E9" s="167">
        <v>410</v>
      </c>
      <c r="F9" s="167">
        <v>683</v>
      </c>
      <c r="G9" s="167">
        <v>529</v>
      </c>
      <c r="H9" s="167">
        <v>17506025</v>
      </c>
      <c r="I9" s="167">
        <v>840</v>
      </c>
      <c r="J9" s="167">
        <v>1217</v>
      </c>
      <c r="K9" s="167">
        <v>1003</v>
      </c>
      <c r="L9" s="167">
        <v>1230762</v>
      </c>
      <c r="M9" s="167">
        <v>545</v>
      </c>
      <c r="N9" s="167">
        <v>834</v>
      </c>
      <c r="O9" s="167">
        <v>682</v>
      </c>
      <c r="P9" s="167">
        <v>47469421</v>
      </c>
      <c r="R9" s="164"/>
      <c r="S9" s="164"/>
      <c r="T9" s="164"/>
      <c r="U9" s="164"/>
      <c r="V9" s="143"/>
      <c r="W9" s="143"/>
      <c r="X9" s="143"/>
      <c r="Y9" s="143"/>
      <c r="Z9" s="143"/>
      <c r="AA9" s="143"/>
      <c r="AB9" s="143"/>
      <c r="AC9" s="143"/>
    </row>
    <row r="10" spans="2:29" ht="13.5" x14ac:dyDescent="0.15">
      <c r="B10" s="159"/>
      <c r="C10" s="160">
        <v>23</v>
      </c>
      <c r="D10" s="172"/>
      <c r="E10" s="173">
        <v>441</v>
      </c>
      <c r="F10" s="173">
        <v>759.15</v>
      </c>
      <c r="G10" s="173">
        <v>578.73838852270842</v>
      </c>
      <c r="H10" s="173">
        <v>14375920.499999994</v>
      </c>
      <c r="I10" s="173">
        <v>824.25</v>
      </c>
      <c r="J10" s="173">
        <v>1317.2250000000001</v>
      </c>
      <c r="K10" s="173">
        <v>1038.7745773000727</v>
      </c>
      <c r="L10" s="173">
        <v>1071770.5000000002</v>
      </c>
      <c r="M10" s="173">
        <v>514.5</v>
      </c>
      <c r="N10" s="173">
        <v>903</v>
      </c>
      <c r="O10" s="173">
        <v>717.10639706480561</v>
      </c>
      <c r="P10" s="174">
        <v>43680898.499999978</v>
      </c>
      <c r="R10" s="164"/>
      <c r="S10" s="164"/>
      <c r="T10" s="164"/>
      <c r="U10" s="164"/>
      <c r="V10" s="143"/>
      <c r="W10" s="143"/>
      <c r="X10" s="143"/>
      <c r="Y10" s="143"/>
      <c r="Z10" s="143"/>
      <c r="AA10" s="143"/>
      <c r="AB10" s="143"/>
      <c r="AC10" s="143"/>
    </row>
    <row r="11" spans="2:29" ht="13.5" x14ac:dyDescent="0.15">
      <c r="B11" s="166" t="s">
        <v>226</v>
      </c>
      <c r="C11" s="143">
        <v>6</v>
      </c>
      <c r="D11" s="171" t="s">
        <v>99</v>
      </c>
      <c r="E11" s="167">
        <v>583.80000000000007</v>
      </c>
      <c r="F11" s="167">
        <v>719.25</v>
      </c>
      <c r="G11" s="167">
        <v>660.88858599999207</v>
      </c>
      <c r="H11" s="167">
        <v>1141842.5</v>
      </c>
      <c r="I11" s="167">
        <v>939.75</v>
      </c>
      <c r="J11" s="167">
        <v>1281</v>
      </c>
      <c r="K11" s="167">
        <v>1116.4697652859129</v>
      </c>
      <c r="L11" s="167">
        <v>95968.199999999983</v>
      </c>
      <c r="M11" s="167">
        <v>703.5</v>
      </c>
      <c r="N11" s="167">
        <v>876.75</v>
      </c>
      <c r="O11" s="167">
        <v>791.97157854808722</v>
      </c>
      <c r="P11" s="171">
        <v>3805317.3</v>
      </c>
      <c r="R11" s="164"/>
      <c r="S11" s="164"/>
      <c r="T11" s="164"/>
      <c r="U11" s="164"/>
      <c r="V11" s="164"/>
      <c r="W11" s="143"/>
      <c r="X11" s="143"/>
      <c r="Y11" s="143"/>
      <c r="Z11" s="143"/>
      <c r="AA11" s="143"/>
      <c r="AB11" s="143"/>
      <c r="AC11" s="143"/>
    </row>
    <row r="12" spans="2:29" ht="13.5" x14ac:dyDescent="0.15">
      <c r="B12" s="166"/>
      <c r="C12" s="143">
        <v>7</v>
      </c>
      <c r="D12" s="171"/>
      <c r="E12" s="167">
        <v>582.75</v>
      </c>
      <c r="F12" s="167">
        <v>759.15</v>
      </c>
      <c r="G12" s="167">
        <v>658.59744944607939</v>
      </c>
      <c r="H12" s="167">
        <v>942064.4</v>
      </c>
      <c r="I12" s="167">
        <v>962.85</v>
      </c>
      <c r="J12" s="167">
        <v>1317.2250000000001</v>
      </c>
      <c r="K12" s="167">
        <v>1118.9051155820512</v>
      </c>
      <c r="L12" s="167">
        <v>74167.399999999994</v>
      </c>
      <c r="M12" s="167">
        <v>700.35</v>
      </c>
      <c r="N12" s="167">
        <v>903</v>
      </c>
      <c r="O12" s="167">
        <v>831.25679628366117</v>
      </c>
      <c r="P12" s="171">
        <v>2938203.1</v>
      </c>
      <c r="R12" s="152"/>
      <c r="S12" s="164"/>
      <c r="T12" s="164"/>
      <c r="U12" s="164"/>
      <c r="V12" s="164"/>
      <c r="W12" s="143"/>
      <c r="X12" s="143"/>
      <c r="Y12" s="143"/>
      <c r="Z12" s="143"/>
      <c r="AA12" s="143"/>
      <c r="AB12" s="143"/>
      <c r="AC12" s="143"/>
    </row>
    <row r="13" spans="2:29" ht="13.5" x14ac:dyDescent="0.15">
      <c r="B13" s="166"/>
      <c r="C13" s="143">
        <v>8</v>
      </c>
      <c r="D13" s="171"/>
      <c r="E13" s="167">
        <v>546</v>
      </c>
      <c r="F13" s="167">
        <v>682.5</v>
      </c>
      <c r="G13" s="167">
        <v>604.11254774500333</v>
      </c>
      <c r="H13" s="167">
        <v>1065704.2000000002</v>
      </c>
      <c r="I13" s="167">
        <v>976.5</v>
      </c>
      <c r="J13" s="167">
        <v>1260</v>
      </c>
      <c r="K13" s="167">
        <v>1130.9876265917246</v>
      </c>
      <c r="L13" s="167">
        <v>87084.799999999988</v>
      </c>
      <c r="M13" s="167">
        <v>703.5</v>
      </c>
      <c r="N13" s="167">
        <v>792.75</v>
      </c>
      <c r="O13" s="167">
        <v>744.37696317548512</v>
      </c>
      <c r="P13" s="171">
        <v>3771071.9000000004</v>
      </c>
      <c r="R13" s="152"/>
      <c r="S13" s="164"/>
      <c r="T13" s="164"/>
      <c r="U13" s="164"/>
      <c r="V13" s="164"/>
      <c r="W13" s="143"/>
      <c r="X13" s="143"/>
      <c r="Y13" s="143"/>
      <c r="Z13" s="143"/>
      <c r="AA13" s="143"/>
      <c r="AB13" s="143"/>
      <c r="AC13" s="143"/>
    </row>
    <row r="14" spans="2:29" ht="13.5" x14ac:dyDescent="0.15">
      <c r="B14" s="166"/>
      <c r="C14" s="143">
        <v>9</v>
      </c>
      <c r="D14" s="171"/>
      <c r="E14" s="167">
        <v>493.5</v>
      </c>
      <c r="F14" s="167">
        <v>651</v>
      </c>
      <c r="G14" s="167">
        <v>588.62466056162827</v>
      </c>
      <c r="H14" s="167">
        <v>1083797.1000000003</v>
      </c>
      <c r="I14" s="167">
        <v>934.5</v>
      </c>
      <c r="J14" s="167">
        <v>1260</v>
      </c>
      <c r="K14" s="167">
        <v>1085.3653581760377</v>
      </c>
      <c r="L14" s="167">
        <v>83845.39999999998</v>
      </c>
      <c r="M14" s="167">
        <v>595.35</v>
      </c>
      <c r="N14" s="167">
        <v>767.55000000000007</v>
      </c>
      <c r="O14" s="167">
        <v>710.39292066385121</v>
      </c>
      <c r="P14" s="167">
        <v>3006137.9</v>
      </c>
      <c r="R14" s="152"/>
      <c r="S14" s="164"/>
      <c r="T14" s="164"/>
      <c r="U14" s="164"/>
      <c r="V14" s="164"/>
      <c r="W14" s="143"/>
      <c r="X14" s="143"/>
      <c r="Y14" s="143"/>
      <c r="Z14" s="143"/>
      <c r="AA14" s="143"/>
      <c r="AB14" s="143"/>
      <c r="AC14" s="143"/>
    </row>
    <row r="15" spans="2:29" x14ac:dyDescent="0.15">
      <c r="B15" s="166"/>
      <c r="C15" s="143">
        <v>10</v>
      </c>
      <c r="D15" s="171"/>
      <c r="E15" s="167">
        <v>441</v>
      </c>
      <c r="F15" s="167">
        <v>598.5</v>
      </c>
      <c r="G15" s="167">
        <v>507.64756074771327</v>
      </c>
      <c r="H15" s="167">
        <v>1288700.1999999997</v>
      </c>
      <c r="I15" s="167">
        <v>824.25</v>
      </c>
      <c r="J15" s="167">
        <v>1150.8</v>
      </c>
      <c r="K15" s="167">
        <v>951.9149390748679</v>
      </c>
      <c r="L15" s="167">
        <v>90943.10000000002</v>
      </c>
      <c r="M15" s="167">
        <v>523.95000000000005</v>
      </c>
      <c r="N15" s="167">
        <v>654.15</v>
      </c>
      <c r="O15" s="167">
        <v>573.46600466697555</v>
      </c>
      <c r="P15" s="171">
        <v>3653580.9999999995</v>
      </c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2:29" x14ac:dyDescent="0.15">
      <c r="B16" s="166"/>
      <c r="C16" s="143">
        <v>11</v>
      </c>
      <c r="D16" s="171"/>
      <c r="E16" s="167">
        <v>441</v>
      </c>
      <c r="F16" s="167">
        <v>599.55000000000007</v>
      </c>
      <c r="G16" s="167">
        <v>516.88018401053523</v>
      </c>
      <c r="H16" s="167">
        <v>1253797.6999999997</v>
      </c>
      <c r="I16" s="167">
        <v>829.5</v>
      </c>
      <c r="J16" s="167">
        <v>1102.5</v>
      </c>
      <c r="K16" s="167">
        <v>969.97972027972003</v>
      </c>
      <c r="L16" s="167">
        <v>90886.60000000002</v>
      </c>
      <c r="M16" s="167">
        <v>514.5</v>
      </c>
      <c r="N16" s="167">
        <v>674.1</v>
      </c>
      <c r="O16" s="167">
        <v>598.26304101038545</v>
      </c>
      <c r="P16" s="171">
        <v>3911227.2</v>
      </c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2:29" x14ac:dyDescent="0.15">
      <c r="B17" s="166"/>
      <c r="C17" s="143">
        <v>12</v>
      </c>
      <c r="D17" s="171"/>
      <c r="E17" s="167">
        <v>456.75</v>
      </c>
      <c r="F17" s="167">
        <v>635.25</v>
      </c>
      <c r="G17" s="171">
        <v>549.78854418473816</v>
      </c>
      <c r="H17" s="167">
        <v>1175341.5</v>
      </c>
      <c r="I17" s="167">
        <v>861</v>
      </c>
      <c r="J17" s="167">
        <v>1207.5</v>
      </c>
      <c r="K17" s="167">
        <v>1032.9519725112084</v>
      </c>
      <c r="L17" s="167">
        <v>100283.6</v>
      </c>
      <c r="M17" s="167">
        <v>576.45000000000005</v>
      </c>
      <c r="N17" s="167">
        <v>755.26499999999999</v>
      </c>
      <c r="O17" s="167">
        <v>682.21788169048102</v>
      </c>
      <c r="P17" s="171">
        <v>3696950.7</v>
      </c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2:29" x14ac:dyDescent="0.15">
      <c r="B18" s="166" t="s">
        <v>100</v>
      </c>
      <c r="C18" s="143">
        <v>1</v>
      </c>
      <c r="D18" s="171" t="s">
        <v>99</v>
      </c>
      <c r="E18" s="167">
        <v>446.25</v>
      </c>
      <c r="F18" s="167">
        <v>598.5</v>
      </c>
      <c r="G18" s="167">
        <v>525.77570452760267</v>
      </c>
      <c r="H18" s="167">
        <v>1078647.1000000001</v>
      </c>
      <c r="I18" s="167">
        <v>814.80000000000007</v>
      </c>
      <c r="J18" s="167">
        <v>1155</v>
      </c>
      <c r="K18" s="167">
        <v>969.75255748084055</v>
      </c>
      <c r="L18" s="167">
        <v>76129.899999999994</v>
      </c>
      <c r="M18" s="167">
        <v>567</v>
      </c>
      <c r="N18" s="167">
        <v>756</v>
      </c>
      <c r="O18" s="167">
        <v>682.01816044676434</v>
      </c>
      <c r="P18" s="171">
        <v>3797400.7000000007</v>
      </c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2:29" x14ac:dyDescent="0.15">
      <c r="B19" s="159"/>
      <c r="C19" s="160">
        <v>2</v>
      </c>
      <c r="D19" s="172"/>
      <c r="E19" s="133">
        <v>446.25</v>
      </c>
      <c r="F19" s="133">
        <v>605.53500000000008</v>
      </c>
      <c r="G19" s="133">
        <v>535.37924708782225</v>
      </c>
      <c r="H19" s="133">
        <v>1272062.0999999996</v>
      </c>
      <c r="I19" s="133">
        <v>787.5</v>
      </c>
      <c r="J19" s="133">
        <v>1151.01</v>
      </c>
      <c r="K19" s="133">
        <v>954.37191081130641</v>
      </c>
      <c r="L19" s="133">
        <v>85250.599999999991</v>
      </c>
      <c r="M19" s="133">
        <v>565.95000000000005</v>
      </c>
      <c r="N19" s="133">
        <v>740.25</v>
      </c>
      <c r="O19" s="133">
        <v>658.85865834649428</v>
      </c>
      <c r="P19" s="133">
        <v>3682965.5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2:29" ht="11.1" customHeight="1" x14ac:dyDescent="0.15">
      <c r="B20" s="156"/>
      <c r="C20" s="287">
        <v>40940</v>
      </c>
      <c r="E20" s="216">
        <v>446.25</v>
      </c>
      <c r="F20" s="216">
        <v>567</v>
      </c>
      <c r="G20" s="216">
        <v>497.76848628382987</v>
      </c>
      <c r="H20" s="167">
        <v>70342</v>
      </c>
      <c r="I20" s="216">
        <v>787.5</v>
      </c>
      <c r="J20" s="216">
        <v>1053.78</v>
      </c>
      <c r="K20" s="216">
        <v>925.28976565153368</v>
      </c>
      <c r="L20" s="167">
        <v>3831.4</v>
      </c>
      <c r="M20" s="216">
        <v>567</v>
      </c>
      <c r="N20" s="216">
        <v>706.65</v>
      </c>
      <c r="O20" s="216">
        <v>634.12533309684068</v>
      </c>
      <c r="P20" s="167">
        <v>200264.7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2:29" ht="11.1" customHeight="1" x14ac:dyDescent="0.15">
      <c r="B21" s="166"/>
      <c r="C21" s="287">
        <v>40941</v>
      </c>
      <c r="E21" s="166">
        <v>451.5</v>
      </c>
      <c r="F21" s="167">
        <v>567</v>
      </c>
      <c r="G21" s="143">
        <v>502.11082005384554</v>
      </c>
      <c r="H21" s="167">
        <v>38728.400000000001</v>
      </c>
      <c r="I21" s="166">
        <v>798</v>
      </c>
      <c r="J21" s="167">
        <v>1087.5899999999999</v>
      </c>
      <c r="K21" s="143">
        <v>943.48453608247416</v>
      </c>
      <c r="L21" s="167">
        <v>1936.4</v>
      </c>
      <c r="M21" s="166">
        <v>565.95000000000005</v>
      </c>
      <c r="N21" s="167">
        <v>721.35</v>
      </c>
      <c r="O21" s="143">
        <v>644.16821122669467</v>
      </c>
      <c r="P21" s="167">
        <v>181852.5</v>
      </c>
      <c r="R21" s="143"/>
      <c r="S21" s="143"/>
      <c r="T21" s="143"/>
      <c r="U21" s="143"/>
      <c r="V21" s="143"/>
      <c r="W21" s="143"/>
      <c r="X21" s="143"/>
      <c r="Y21" s="143"/>
      <c r="Z21" s="143"/>
    </row>
    <row r="22" spans="2:29" ht="11.1" customHeight="1" x14ac:dyDescent="0.15">
      <c r="B22" s="166"/>
      <c r="C22" s="287">
        <v>40942</v>
      </c>
      <c r="E22" s="166">
        <v>467.25</v>
      </c>
      <c r="F22" s="167">
        <v>575.4</v>
      </c>
      <c r="G22" s="143">
        <v>507.204373481971</v>
      </c>
      <c r="H22" s="167">
        <v>44449.9</v>
      </c>
      <c r="I22" s="166">
        <v>798</v>
      </c>
      <c r="J22" s="167">
        <v>1055.25</v>
      </c>
      <c r="K22" s="143">
        <v>960.21804263725403</v>
      </c>
      <c r="L22" s="167">
        <v>1869.7</v>
      </c>
      <c r="M22" s="166">
        <v>573.30000000000007</v>
      </c>
      <c r="N22" s="167">
        <v>724.5</v>
      </c>
      <c r="O22" s="143">
        <v>650.67636020443058</v>
      </c>
      <c r="P22" s="167">
        <v>87976.8</v>
      </c>
      <c r="R22" s="143"/>
      <c r="S22" s="143"/>
      <c r="T22" s="143"/>
      <c r="U22" s="143"/>
      <c r="V22" s="143"/>
      <c r="W22" s="143"/>
      <c r="X22" s="143"/>
      <c r="Y22" s="143"/>
      <c r="Z22" s="143"/>
    </row>
    <row r="23" spans="2:29" ht="11.1" customHeight="1" x14ac:dyDescent="0.15">
      <c r="B23" s="166"/>
      <c r="C23" s="287">
        <v>40945</v>
      </c>
      <c r="E23" s="166">
        <v>467.25</v>
      </c>
      <c r="F23" s="167">
        <v>582.75</v>
      </c>
      <c r="G23" s="143">
        <v>515.43253959194249</v>
      </c>
      <c r="H23" s="167">
        <v>106765.9</v>
      </c>
      <c r="I23" s="166">
        <v>798</v>
      </c>
      <c r="J23" s="167">
        <v>1071</v>
      </c>
      <c r="K23" s="143">
        <v>968.01795821905853</v>
      </c>
      <c r="L23" s="167">
        <v>4733.3999999999996</v>
      </c>
      <c r="M23" s="166">
        <v>577.5</v>
      </c>
      <c r="N23" s="167">
        <v>735</v>
      </c>
      <c r="O23" s="143">
        <v>658.33897212685804</v>
      </c>
      <c r="P23" s="167">
        <v>221002.3</v>
      </c>
      <c r="R23" s="143"/>
      <c r="S23" s="143"/>
      <c r="T23" s="143"/>
      <c r="U23" s="143"/>
      <c r="V23" s="143"/>
      <c r="W23" s="143"/>
      <c r="X23" s="143"/>
      <c r="Y23" s="143"/>
      <c r="Z23" s="143"/>
    </row>
    <row r="24" spans="2:29" ht="11.1" customHeight="1" x14ac:dyDescent="0.15">
      <c r="B24" s="166"/>
      <c r="C24" s="287">
        <v>40946</v>
      </c>
      <c r="E24" s="166">
        <v>472.5</v>
      </c>
      <c r="F24" s="167">
        <v>588</v>
      </c>
      <c r="G24" s="143">
        <v>522.5367626022778</v>
      </c>
      <c r="H24" s="167">
        <v>39631.4</v>
      </c>
      <c r="I24" s="166">
        <v>819</v>
      </c>
      <c r="J24" s="167">
        <v>1081.5</v>
      </c>
      <c r="K24" s="143">
        <v>971.09781108262814</v>
      </c>
      <c r="L24" s="167">
        <v>2625.4</v>
      </c>
      <c r="M24" s="166">
        <v>588</v>
      </c>
      <c r="N24" s="167">
        <v>735</v>
      </c>
      <c r="O24" s="143">
        <v>665.95641328356976</v>
      </c>
      <c r="P24" s="167">
        <v>118141.7</v>
      </c>
    </row>
    <row r="25" spans="2:29" ht="11.1" customHeight="1" x14ac:dyDescent="0.15">
      <c r="B25" s="166"/>
      <c r="C25" s="287">
        <v>40947</v>
      </c>
      <c r="E25" s="166">
        <v>472.5</v>
      </c>
      <c r="F25" s="167">
        <v>588</v>
      </c>
      <c r="G25" s="143">
        <v>525.14325034239585</v>
      </c>
      <c r="H25" s="167">
        <v>80277.100000000006</v>
      </c>
      <c r="I25" s="166">
        <v>819</v>
      </c>
      <c r="J25" s="167">
        <v>1074.3600000000001</v>
      </c>
      <c r="K25" s="143">
        <v>964.7159694555113</v>
      </c>
      <c r="L25" s="167">
        <v>2177.9</v>
      </c>
      <c r="M25" s="166">
        <v>588</v>
      </c>
      <c r="N25" s="167">
        <v>727.65</v>
      </c>
      <c r="O25" s="143">
        <v>660.52773419911136</v>
      </c>
      <c r="P25" s="167">
        <v>309995.5</v>
      </c>
    </row>
    <row r="26" spans="2:29" ht="11.1" customHeight="1" x14ac:dyDescent="0.15">
      <c r="B26" s="166"/>
      <c r="C26" s="287">
        <v>40948</v>
      </c>
      <c r="E26" s="166">
        <v>472.5</v>
      </c>
      <c r="F26" s="167">
        <v>588</v>
      </c>
      <c r="G26" s="143">
        <v>525.75857239871743</v>
      </c>
      <c r="H26" s="167">
        <v>51072.3</v>
      </c>
      <c r="I26" s="166">
        <v>840</v>
      </c>
      <c r="J26" s="167">
        <v>1060.5</v>
      </c>
      <c r="K26" s="143">
        <v>971.68212699242247</v>
      </c>
      <c r="L26" s="167">
        <v>4609.8</v>
      </c>
      <c r="M26" s="166">
        <v>591.15</v>
      </c>
      <c r="N26" s="167">
        <v>731.64</v>
      </c>
      <c r="O26" s="143">
        <v>665.10389366514551</v>
      </c>
      <c r="P26" s="167">
        <v>168245.9</v>
      </c>
    </row>
    <row r="27" spans="2:29" ht="11.1" customHeight="1" x14ac:dyDescent="0.15">
      <c r="B27" s="166"/>
      <c r="C27" s="287">
        <v>40949</v>
      </c>
      <c r="E27" s="166">
        <v>483</v>
      </c>
      <c r="F27" s="167">
        <v>588</v>
      </c>
      <c r="G27" s="143">
        <v>530.67664439445309</v>
      </c>
      <c r="H27" s="167">
        <v>32585.8</v>
      </c>
      <c r="I27" s="166">
        <v>840</v>
      </c>
      <c r="J27" s="167">
        <v>1102.5</v>
      </c>
      <c r="K27" s="143">
        <v>988.67671691792282</v>
      </c>
      <c r="L27" s="167">
        <v>4408.3999999999996</v>
      </c>
      <c r="M27" s="166">
        <v>609</v>
      </c>
      <c r="N27" s="167">
        <v>735</v>
      </c>
      <c r="O27" s="143">
        <v>672.14203290636055</v>
      </c>
      <c r="P27" s="167">
        <v>95137.1</v>
      </c>
    </row>
    <row r="28" spans="2:29" ht="11.1" customHeight="1" x14ac:dyDescent="0.15">
      <c r="B28" s="166"/>
      <c r="C28" s="287">
        <v>40952</v>
      </c>
      <c r="E28" s="166">
        <v>483</v>
      </c>
      <c r="F28" s="167">
        <v>588</v>
      </c>
      <c r="G28" s="143">
        <v>524.98798098935958</v>
      </c>
      <c r="H28" s="167">
        <v>98245.8</v>
      </c>
      <c r="I28" s="166">
        <v>840</v>
      </c>
      <c r="J28" s="167">
        <v>1102.5</v>
      </c>
      <c r="K28" s="143">
        <v>975.69268751469497</v>
      </c>
      <c r="L28" s="167">
        <v>10490.2</v>
      </c>
      <c r="M28" s="166">
        <v>609</v>
      </c>
      <c r="N28" s="167">
        <v>730.80000000000007</v>
      </c>
      <c r="O28" s="143">
        <v>663.2521763107103</v>
      </c>
      <c r="P28" s="167">
        <v>271193.8</v>
      </c>
    </row>
    <row r="29" spans="2:29" ht="11.1" customHeight="1" x14ac:dyDescent="0.15">
      <c r="B29" s="166"/>
      <c r="C29" s="287">
        <v>40953</v>
      </c>
      <c r="E29" s="166">
        <v>483</v>
      </c>
      <c r="F29" s="167">
        <v>598.5</v>
      </c>
      <c r="G29" s="143">
        <v>529.78317432784047</v>
      </c>
      <c r="H29" s="167">
        <v>25974.799999999999</v>
      </c>
      <c r="I29" s="166">
        <v>819</v>
      </c>
      <c r="J29" s="167">
        <v>1113</v>
      </c>
      <c r="K29" s="143">
        <v>973.8283767038414</v>
      </c>
      <c r="L29" s="167">
        <v>1369.8</v>
      </c>
      <c r="M29" s="166">
        <v>611.1</v>
      </c>
      <c r="N29" s="167">
        <v>735</v>
      </c>
      <c r="O29" s="143">
        <v>664.8741885028353</v>
      </c>
      <c r="P29" s="167">
        <v>93042.9</v>
      </c>
    </row>
    <row r="30" spans="2:29" ht="11.1" customHeight="1" x14ac:dyDescent="0.15">
      <c r="B30" s="166"/>
      <c r="C30" s="287">
        <v>40954</v>
      </c>
      <c r="E30" s="166">
        <v>483</v>
      </c>
      <c r="F30" s="167">
        <v>603.75</v>
      </c>
      <c r="G30" s="143">
        <v>535.66711459459441</v>
      </c>
      <c r="H30" s="167">
        <v>78987.3</v>
      </c>
      <c r="I30" s="166">
        <v>819</v>
      </c>
      <c r="J30" s="167">
        <v>1102.5</v>
      </c>
      <c r="K30" s="143">
        <v>971.65889842236209</v>
      </c>
      <c r="L30" s="167">
        <v>4035.2</v>
      </c>
      <c r="M30" s="166">
        <v>614.25</v>
      </c>
      <c r="N30" s="167">
        <v>735</v>
      </c>
      <c r="O30" s="143">
        <v>668.08930255741745</v>
      </c>
      <c r="P30" s="167">
        <v>201928.8</v>
      </c>
    </row>
    <row r="31" spans="2:29" ht="11.1" customHeight="1" x14ac:dyDescent="0.15">
      <c r="B31" s="166"/>
      <c r="C31" s="287">
        <v>40955</v>
      </c>
      <c r="E31" s="166">
        <v>483</v>
      </c>
      <c r="F31" s="167">
        <v>604.80000000000007</v>
      </c>
      <c r="G31" s="143">
        <v>537.55813990762613</v>
      </c>
      <c r="H31" s="167">
        <v>47089.3</v>
      </c>
      <c r="I31" s="166">
        <v>819</v>
      </c>
      <c r="J31" s="167">
        <v>1102.5</v>
      </c>
      <c r="K31" s="143">
        <v>965.96830872049156</v>
      </c>
      <c r="L31" s="167">
        <v>1589.4</v>
      </c>
      <c r="M31" s="166">
        <v>615.30000000000007</v>
      </c>
      <c r="N31" s="167">
        <v>739.2</v>
      </c>
      <c r="O31" s="143">
        <v>670.71425214530689</v>
      </c>
      <c r="P31" s="167">
        <v>151773.6</v>
      </c>
    </row>
    <row r="32" spans="2:29" ht="11.1" customHeight="1" x14ac:dyDescent="0.15">
      <c r="B32" s="166"/>
      <c r="C32" s="287">
        <v>40956</v>
      </c>
      <c r="E32" s="166">
        <v>483</v>
      </c>
      <c r="F32" s="167">
        <v>601.65</v>
      </c>
      <c r="G32" s="143">
        <v>548.58058169414858</v>
      </c>
      <c r="H32" s="167">
        <v>39671.199999999997</v>
      </c>
      <c r="I32" s="166">
        <v>816.90000000000009</v>
      </c>
      <c r="J32" s="167">
        <v>1102.5</v>
      </c>
      <c r="K32" s="143">
        <v>945.72708505367495</v>
      </c>
      <c r="L32" s="167">
        <v>1993.1</v>
      </c>
      <c r="M32" s="166">
        <v>598.5</v>
      </c>
      <c r="N32" s="167">
        <v>737.1</v>
      </c>
      <c r="O32" s="143">
        <v>662.02659901644734</v>
      </c>
      <c r="P32" s="167">
        <v>79848.5</v>
      </c>
    </row>
    <row r="33" spans="2:17" ht="11.1" customHeight="1" x14ac:dyDescent="0.15">
      <c r="B33" s="166"/>
      <c r="C33" s="287">
        <v>40959</v>
      </c>
      <c r="E33" s="166">
        <v>483</v>
      </c>
      <c r="F33" s="167">
        <v>601.65</v>
      </c>
      <c r="G33" s="143">
        <v>551.18947783775309</v>
      </c>
      <c r="H33" s="167">
        <v>115955.8</v>
      </c>
      <c r="I33" s="166">
        <v>816.90000000000009</v>
      </c>
      <c r="J33" s="167">
        <v>1071</v>
      </c>
      <c r="K33" s="143">
        <v>937.70602813127891</v>
      </c>
      <c r="L33" s="167">
        <v>9641.7999999999993</v>
      </c>
      <c r="M33" s="166">
        <v>602.70000000000005</v>
      </c>
      <c r="N33" s="167">
        <v>739.2</v>
      </c>
      <c r="O33" s="143">
        <v>664.63928698411758</v>
      </c>
      <c r="P33" s="167">
        <v>353294.7</v>
      </c>
    </row>
    <row r="34" spans="2:17" ht="11.1" customHeight="1" x14ac:dyDescent="0.15">
      <c r="B34" s="166"/>
      <c r="C34" s="287">
        <v>40960</v>
      </c>
      <c r="E34" s="166">
        <v>472.5</v>
      </c>
      <c r="F34" s="167">
        <v>605.53500000000008</v>
      </c>
      <c r="G34" s="143">
        <v>543.5683542104955</v>
      </c>
      <c r="H34" s="167">
        <v>24529.3</v>
      </c>
      <c r="I34" s="166">
        <v>816.90000000000009</v>
      </c>
      <c r="J34" s="167">
        <v>1102.5</v>
      </c>
      <c r="K34" s="143">
        <v>945.27304964539007</v>
      </c>
      <c r="L34" s="167">
        <v>1708.3</v>
      </c>
      <c r="M34" s="166">
        <v>598.5</v>
      </c>
      <c r="N34" s="167">
        <v>737.1</v>
      </c>
      <c r="O34" s="143">
        <v>661.03101286829053</v>
      </c>
      <c r="P34" s="167">
        <v>77900.3</v>
      </c>
    </row>
    <row r="35" spans="2:17" ht="11.1" customHeight="1" x14ac:dyDescent="0.15">
      <c r="B35" s="166"/>
      <c r="C35" s="287">
        <v>40961</v>
      </c>
      <c r="E35" s="166">
        <v>472.5</v>
      </c>
      <c r="F35" s="167">
        <v>601.65</v>
      </c>
      <c r="G35" s="143">
        <v>545.15642233182018</v>
      </c>
      <c r="H35" s="167">
        <v>47696.5</v>
      </c>
      <c r="I35" s="166">
        <v>819</v>
      </c>
      <c r="J35" s="167">
        <v>1151.01</v>
      </c>
      <c r="K35" s="143">
        <v>951.15655600668754</v>
      </c>
      <c r="L35" s="167">
        <v>2067.1999999999998</v>
      </c>
      <c r="M35" s="166">
        <v>598.5</v>
      </c>
      <c r="N35" s="167">
        <v>740.25</v>
      </c>
      <c r="O35" s="143">
        <v>665.02461727461753</v>
      </c>
      <c r="P35" s="167">
        <v>128594.5</v>
      </c>
    </row>
    <row r="36" spans="2:17" ht="11.1" customHeight="1" x14ac:dyDescent="0.15">
      <c r="B36" s="166"/>
      <c r="C36" s="287">
        <v>40962</v>
      </c>
      <c r="E36" s="166">
        <v>472.5</v>
      </c>
      <c r="F36" s="167">
        <v>598.5</v>
      </c>
      <c r="G36" s="143">
        <v>540.40319803505508</v>
      </c>
      <c r="H36" s="167">
        <v>37948.9</v>
      </c>
      <c r="I36" s="166">
        <v>819</v>
      </c>
      <c r="J36" s="167">
        <v>1050</v>
      </c>
      <c r="K36" s="143">
        <v>940.38231330384144</v>
      </c>
      <c r="L36" s="167">
        <v>3656.4</v>
      </c>
      <c r="M36" s="166">
        <v>592.20000000000005</v>
      </c>
      <c r="N36" s="167">
        <v>739.2</v>
      </c>
      <c r="O36" s="143">
        <v>661.89471590004791</v>
      </c>
      <c r="P36" s="167">
        <v>150895.6</v>
      </c>
    </row>
    <row r="37" spans="2:17" ht="11.1" customHeight="1" x14ac:dyDescent="0.15">
      <c r="B37" s="166"/>
      <c r="C37" s="287">
        <v>40963</v>
      </c>
      <c r="E37" s="166">
        <v>472.5</v>
      </c>
      <c r="F37" s="167">
        <v>598.5</v>
      </c>
      <c r="G37" s="143">
        <v>541.7239533582092</v>
      </c>
      <c r="H37" s="167">
        <v>39704.1</v>
      </c>
      <c r="I37" s="166">
        <v>840</v>
      </c>
      <c r="J37" s="167">
        <v>1050</v>
      </c>
      <c r="K37" s="143">
        <v>955.79082076566112</v>
      </c>
      <c r="L37" s="167">
        <v>4841</v>
      </c>
      <c r="M37" s="166">
        <v>589.05000000000007</v>
      </c>
      <c r="N37" s="167">
        <v>735</v>
      </c>
      <c r="O37" s="143">
        <v>654.88731895800299</v>
      </c>
      <c r="P37" s="167">
        <v>117198.9</v>
      </c>
    </row>
    <row r="38" spans="2:17" ht="11.1" customHeight="1" x14ac:dyDescent="0.15">
      <c r="B38" s="166"/>
      <c r="C38" s="287">
        <v>40966</v>
      </c>
      <c r="D38" s="143"/>
      <c r="E38" s="166">
        <v>472.5</v>
      </c>
      <c r="F38" s="167">
        <v>598.5</v>
      </c>
      <c r="G38" s="143">
        <v>546.89413784534725</v>
      </c>
      <c r="H38" s="167">
        <v>163219.79999999999</v>
      </c>
      <c r="I38" s="309">
        <v>840</v>
      </c>
      <c r="J38" s="309">
        <v>1081.5</v>
      </c>
      <c r="K38" s="309">
        <v>960.70463689730082</v>
      </c>
      <c r="L38" s="167">
        <v>12254.7</v>
      </c>
      <c r="M38" s="166">
        <v>593.25</v>
      </c>
      <c r="N38" s="167">
        <v>739.2</v>
      </c>
      <c r="O38" s="143">
        <v>663.78653558184192</v>
      </c>
      <c r="P38" s="167">
        <v>376191.7</v>
      </c>
    </row>
    <row r="39" spans="2:17" x14ac:dyDescent="0.15">
      <c r="B39" s="166"/>
      <c r="C39" s="287">
        <v>40967</v>
      </c>
      <c r="D39" s="143"/>
      <c r="E39" s="166">
        <v>472.5</v>
      </c>
      <c r="F39" s="166">
        <v>588</v>
      </c>
      <c r="G39" s="166">
        <v>538.38816086123313</v>
      </c>
      <c r="H39" s="166">
        <v>27732</v>
      </c>
      <c r="I39" s="166">
        <v>840</v>
      </c>
      <c r="J39" s="166">
        <v>1102.5</v>
      </c>
      <c r="K39" s="166">
        <v>966.28068941259244</v>
      </c>
      <c r="L39" s="166">
        <v>1615.3</v>
      </c>
      <c r="M39" s="166">
        <v>592.20000000000005</v>
      </c>
      <c r="N39" s="166">
        <v>733.95</v>
      </c>
      <c r="O39" s="166">
        <v>655.09451272073511</v>
      </c>
      <c r="P39" s="166">
        <v>77097.5</v>
      </c>
      <c r="Q39" s="166"/>
    </row>
    <row r="40" spans="2:17" x14ac:dyDescent="0.15">
      <c r="B40" s="166"/>
      <c r="C40" s="287">
        <v>40968</v>
      </c>
      <c r="D40" s="171"/>
      <c r="E40" s="167">
        <v>472.5</v>
      </c>
      <c r="F40" s="167">
        <v>588</v>
      </c>
      <c r="G40" s="167">
        <v>535.7024202206785</v>
      </c>
      <c r="H40" s="167">
        <v>61454.5</v>
      </c>
      <c r="I40" s="167">
        <v>840</v>
      </c>
      <c r="J40" s="167">
        <v>1071</v>
      </c>
      <c r="K40" s="167">
        <v>955.20024808542757</v>
      </c>
      <c r="L40" s="167">
        <v>3795.8</v>
      </c>
      <c r="M40" s="167">
        <v>589.05000000000007</v>
      </c>
      <c r="N40" s="167">
        <v>732.9</v>
      </c>
      <c r="O40" s="167">
        <v>650.65036026485939</v>
      </c>
      <c r="P40" s="171">
        <v>221388.2</v>
      </c>
    </row>
    <row r="41" spans="2:17" x14ac:dyDescent="0.15">
      <c r="B41" s="159"/>
      <c r="C41" s="308"/>
      <c r="D41" s="17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7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/>
  </sheetViews>
  <sheetFormatPr defaultColWidth="7.5" defaultRowHeight="12" x14ac:dyDescent="0.15"/>
  <cols>
    <col min="1" max="1" width="1" style="144" customWidth="1"/>
    <col min="2" max="2" width="4.125" style="144" customWidth="1"/>
    <col min="3" max="3" width="3.125" style="144" customWidth="1"/>
    <col min="4" max="4" width="2.625" style="144" customWidth="1"/>
    <col min="5" max="7" width="7.625" style="144" customWidth="1"/>
    <col min="8" max="8" width="9.12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9" width="7.625" style="144" customWidth="1"/>
    <col min="20" max="20" width="9.125" style="144" customWidth="1"/>
    <col min="21" max="25" width="7.5" style="144"/>
    <col min="26" max="26" width="9.5" style="144" customWidth="1"/>
    <col min="27" max="16384" width="7.5" style="144"/>
  </cols>
  <sheetData>
    <row r="3" spans="1:28" x14ac:dyDescent="0.15">
      <c r="B3" s="144" t="s">
        <v>227</v>
      </c>
    </row>
    <row r="4" spans="1:28" x14ac:dyDescent="0.15">
      <c r="T4" s="145" t="s">
        <v>85</v>
      </c>
      <c r="V4" s="143"/>
      <c r="W4" s="143"/>
      <c r="X4" s="143"/>
      <c r="Y4" s="143"/>
      <c r="Z4" s="143"/>
      <c r="AA4" s="143"/>
    </row>
    <row r="5" spans="1:28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V5" s="143"/>
      <c r="W5" s="143"/>
      <c r="X5" s="143"/>
      <c r="Y5" s="143"/>
      <c r="Z5" s="143"/>
      <c r="AA5" s="143"/>
    </row>
    <row r="6" spans="1:28" ht="13.5" customHeight="1" x14ac:dyDescent="0.15">
      <c r="B6" s="166"/>
      <c r="C6" s="147" t="s">
        <v>86</v>
      </c>
      <c r="D6" s="148"/>
      <c r="E6" s="727" t="s">
        <v>228</v>
      </c>
      <c r="F6" s="728"/>
      <c r="G6" s="728"/>
      <c r="H6" s="729"/>
      <c r="I6" s="727" t="s">
        <v>229</v>
      </c>
      <c r="J6" s="728"/>
      <c r="K6" s="728"/>
      <c r="L6" s="729"/>
      <c r="M6" s="727" t="s">
        <v>230</v>
      </c>
      <c r="N6" s="728"/>
      <c r="O6" s="728"/>
      <c r="P6" s="729"/>
      <c r="Q6" s="727" t="s">
        <v>231</v>
      </c>
      <c r="R6" s="728"/>
      <c r="S6" s="728"/>
      <c r="T6" s="729"/>
      <c r="V6" s="164"/>
      <c r="W6" s="152"/>
      <c r="X6" s="152"/>
      <c r="Y6" s="152"/>
      <c r="Z6" s="152"/>
      <c r="AA6" s="152"/>
      <c r="AB6" s="152"/>
    </row>
    <row r="7" spans="1:28" ht="13.5" x14ac:dyDescent="0.15">
      <c r="B7" s="310" t="s">
        <v>92</v>
      </c>
      <c r="C7" s="311"/>
      <c r="D7" s="312"/>
      <c r="E7" s="147" t="s">
        <v>232</v>
      </c>
      <c r="F7" s="267" t="s">
        <v>233</v>
      </c>
      <c r="G7" s="149" t="s">
        <v>172</v>
      </c>
      <c r="H7" s="267" t="s">
        <v>234</v>
      </c>
      <c r="I7" s="147" t="s">
        <v>232</v>
      </c>
      <c r="J7" s="267" t="s">
        <v>233</v>
      </c>
      <c r="K7" s="149" t="s">
        <v>172</v>
      </c>
      <c r="L7" s="267" t="s">
        <v>173</v>
      </c>
      <c r="M7" s="147" t="s">
        <v>232</v>
      </c>
      <c r="N7" s="267" t="s">
        <v>233</v>
      </c>
      <c r="O7" s="149" t="s">
        <v>172</v>
      </c>
      <c r="P7" s="267" t="s">
        <v>96</v>
      </c>
      <c r="Q7" s="147" t="s">
        <v>232</v>
      </c>
      <c r="R7" s="267" t="s">
        <v>233</v>
      </c>
      <c r="S7" s="149" t="s">
        <v>172</v>
      </c>
      <c r="T7" s="267" t="s">
        <v>96</v>
      </c>
      <c r="V7" s="164"/>
      <c r="W7" s="164"/>
      <c r="X7" s="164"/>
      <c r="Y7" s="164"/>
      <c r="Z7" s="164"/>
      <c r="AA7" s="164"/>
      <c r="AB7" s="164"/>
    </row>
    <row r="8" spans="1:28" ht="13.5" x14ac:dyDescent="0.15">
      <c r="B8" s="189" t="s">
        <v>0</v>
      </c>
      <c r="C8" s="143">
        <v>20</v>
      </c>
      <c r="D8" s="190" t="s">
        <v>1</v>
      </c>
      <c r="E8" s="166">
        <v>714</v>
      </c>
      <c r="F8" s="167">
        <v>924</v>
      </c>
      <c r="G8" s="143">
        <v>817</v>
      </c>
      <c r="H8" s="167">
        <v>504824</v>
      </c>
      <c r="I8" s="166">
        <v>462</v>
      </c>
      <c r="J8" s="167">
        <v>609</v>
      </c>
      <c r="K8" s="143">
        <v>530</v>
      </c>
      <c r="L8" s="167">
        <v>820888</v>
      </c>
      <c r="M8" s="166">
        <v>735</v>
      </c>
      <c r="N8" s="167">
        <v>998</v>
      </c>
      <c r="O8" s="143">
        <v>869</v>
      </c>
      <c r="P8" s="167">
        <v>1341036</v>
      </c>
      <c r="Q8" s="166">
        <v>599</v>
      </c>
      <c r="R8" s="167">
        <v>893</v>
      </c>
      <c r="S8" s="143">
        <v>769</v>
      </c>
      <c r="T8" s="167">
        <v>865062</v>
      </c>
      <c r="V8" s="164"/>
      <c r="W8" s="164"/>
      <c r="X8" s="164"/>
      <c r="Y8" s="164"/>
      <c r="Z8" s="164"/>
      <c r="AA8" s="164"/>
      <c r="AB8" s="164"/>
    </row>
    <row r="9" spans="1:28" ht="13.5" x14ac:dyDescent="0.15">
      <c r="B9" s="166"/>
      <c r="C9" s="143">
        <v>21</v>
      </c>
      <c r="D9" s="143"/>
      <c r="E9" s="166">
        <v>609</v>
      </c>
      <c r="F9" s="167">
        <v>840</v>
      </c>
      <c r="G9" s="143">
        <v>717</v>
      </c>
      <c r="H9" s="167">
        <v>512298</v>
      </c>
      <c r="I9" s="166">
        <v>347</v>
      </c>
      <c r="J9" s="167">
        <v>578</v>
      </c>
      <c r="K9" s="143">
        <v>469</v>
      </c>
      <c r="L9" s="167">
        <v>858382</v>
      </c>
      <c r="M9" s="166">
        <v>630</v>
      </c>
      <c r="N9" s="167">
        <v>945</v>
      </c>
      <c r="O9" s="143">
        <v>769</v>
      </c>
      <c r="P9" s="167">
        <v>1579631</v>
      </c>
      <c r="Q9" s="166">
        <v>525</v>
      </c>
      <c r="R9" s="167">
        <v>830</v>
      </c>
      <c r="S9" s="143">
        <v>658</v>
      </c>
      <c r="T9" s="167">
        <v>1543778</v>
      </c>
      <c r="V9" s="164"/>
      <c r="W9" s="164"/>
      <c r="X9" s="164"/>
      <c r="Y9" s="164"/>
      <c r="Z9" s="164"/>
      <c r="AA9" s="164"/>
      <c r="AB9" s="164"/>
    </row>
    <row r="10" spans="1:28" ht="13.5" x14ac:dyDescent="0.15">
      <c r="B10" s="166"/>
      <c r="C10" s="143">
        <v>22</v>
      </c>
      <c r="D10" s="171"/>
      <c r="E10" s="167">
        <v>609</v>
      </c>
      <c r="F10" s="167">
        <v>1044</v>
      </c>
      <c r="G10" s="167">
        <v>872</v>
      </c>
      <c r="H10" s="167">
        <v>662250</v>
      </c>
      <c r="I10" s="167">
        <v>399</v>
      </c>
      <c r="J10" s="167">
        <v>731</v>
      </c>
      <c r="K10" s="167">
        <v>521</v>
      </c>
      <c r="L10" s="167">
        <v>1062981</v>
      </c>
      <c r="M10" s="167">
        <v>714</v>
      </c>
      <c r="N10" s="167">
        <v>1191</v>
      </c>
      <c r="O10" s="167">
        <v>918</v>
      </c>
      <c r="P10" s="167">
        <v>1207229</v>
      </c>
      <c r="Q10" s="167">
        <v>630</v>
      </c>
      <c r="R10" s="167">
        <v>956</v>
      </c>
      <c r="S10" s="167">
        <v>785</v>
      </c>
      <c r="T10" s="171">
        <v>1245464</v>
      </c>
      <c r="V10" s="164"/>
      <c r="W10" s="164"/>
      <c r="X10" s="164"/>
      <c r="Y10" s="164"/>
      <c r="Z10" s="164"/>
      <c r="AA10" s="164"/>
      <c r="AB10" s="164"/>
    </row>
    <row r="11" spans="1:28" x14ac:dyDescent="0.15">
      <c r="B11" s="159"/>
      <c r="C11" s="160">
        <v>23</v>
      </c>
      <c r="D11" s="172"/>
      <c r="E11" s="173">
        <v>693</v>
      </c>
      <c r="F11" s="173">
        <v>1013.25</v>
      </c>
      <c r="G11" s="173">
        <v>865.53728250505583</v>
      </c>
      <c r="H11" s="173">
        <v>458245.99999999994</v>
      </c>
      <c r="I11" s="173">
        <v>420</v>
      </c>
      <c r="J11" s="173">
        <v>714</v>
      </c>
      <c r="K11" s="173">
        <v>566.04624665720007</v>
      </c>
      <c r="L11" s="173">
        <v>719951.3</v>
      </c>
      <c r="M11" s="173">
        <v>714</v>
      </c>
      <c r="N11" s="173">
        <v>1050</v>
      </c>
      <c r="O11" s="173">
        <v>902.42878703165979</v>
      </c>
      <c r="P11" s="173">
        <v>1170011.8999999999</v>
      </c>
      <c r="Q11" s="173">
        <v>640.5</v>
      </c>
      <c r="R11" s="173">
        <v>1001.7</v>
      </c>
      <c r="S11" s="173">
        <v>848.86738257355478</v>
      </c>
      <c r="T11" s="173">
        <v>889206</v>
      </c>
      <c r="V11" s="143"/>
      <c r="W11" s="143"/>
      <c r="X11" s="143"/>
      <c r="Y11" s="143"/>
      <c r="Z11" s="143"/>
      <c r="AA11" s="143"/>
    </row>
    <row r="12" spans="1:28" ht="13.5" customHeight="1" x14ac:dyDescent="0.15">
      <c r="A12" s="143"/>
      <c r="B12" s="166" t="s">
        <v>98</v>
      </c>
      <c r="C12" s="158">
        <v>2</v>
      </c>
      <c r="D12" s="171" t="s">
        <v>99</v>
      </c>
      <c r="E12" s="167">
        <v>787.5</v>
      </c>
      <c r="F12" s="167">
        <v>1013.25</v>
      </c>
      <c r="G12" s="167">
        <v>875.09151203471345</v>
      </c>
      <c r="H12" s="167">
        <v>66093.2</v>
      </c>
      <c r="I12" s="167">
        <v>430.5</v>
      </c>
      <c r="J12" s="167">
        <v>577.5</v>
      </c>
      <c r="K12" s="167">
        <v>523.30077027560435</v>
      </c>
      <c r="L12" s="167">
        <v>74294.2</v>
      </c>
      <c r="M12" s="167">
        <v>756</v>
      </c>
      <c r="N12" s="167">
        <v>1050</v>
      </c>
      <c r="O12" s="167">
        <v>934.78498960498985</v>
      </c>
      <c r="P12" s="167">
        <v>72109.2</v>
      </c>
      <c r="Q12" s="167">
        <v>735</v>
      </c>
      <c r="R12" s="167">
        <v>960.75</v>
      </c>
      <c r="S12" s="167">
        <v>838.60030050697242</v>
      </c>
      <c r="T12" s="171">
        <v>106075.4</v>
      </c>
      <c r="V12" s="152"/>
      <c r="W12" s="164"/>
      <c r="X12" s="164"/>
      <c r="Y12" s="164"/>
      <c r="Z12" s="164"/>
      <c r="AA12" s="143"/>
    </row>
    <row r="13" spans="1:28" ht="13.5" customHeight="1" x14ac:dyDescent="0.15">
      <c r="A13" s="143"/>
      <c r="B13" s="166"/>
      <c r="C13" s="158">
        <v>3</v>
      </c>
      <c r="D13" s="171"/>
      <c r="E13" s="167">
        <v>787.5</v>
      </c>
      <c r="F13" s="167">
        <v>936.6</v>
      </c>
      <c r="G13" s="167">
        <v>866.69860406091334</v>
      </c>
      <c r="H13" s="167">
        <v>46377.2</v>
      </c>
      <c r="I13" s="167">
        <v>462</v>
      </c>
      <c r="J13" s="167">
        <v>630</v>
      </c>
      <c r="K13" s="167">
        <v>551.09826324524181</v>
      </c>
      <c r="L13" s="167">
        <v>69857.3</v>
      </c>
      <c r="M13" s="167">
        <v>819</v>
      </c>
      <c r="N13" s="167">
        <v>997.5</v>
      </c>
      <c r="O13" s="167">
        <v>927.31638206455909</v>
      </c>
      <c r="P13" s="167">
        <v>81864.5</v>
      </c>
      <c r="Q13" s="167">
        <v>787.5</v>
      </c>
      <c r="R13" s="167">
        <v>997.5</v>
      </c>
      <c r="S13" s="167">
        <v>861.85583795115508</v>
      </c>
      <c r="T13" s="171">
        <v>64194.5</v>
      </c>
      <c r="V13" s="152"/>
      <c r="W13" s="164"/>
      <c r="X13" s="164"/>
      <c r="Y13" s="164"/>
      <c r="Z13" s="164"/>
      <c r="AA13" s="143"/>
    </row>
    <row r="14" spans="1:28" ht="13.5" customHeight="1" x14ac:dyDescent="0.15">
      <c r="A14" s="143"/>
      <c r="B14" s="166"/>
      <c r="C14" s="158">
        <v>4</v>
      </c>
      <c r="D14" s="171"/>
      <c r="E14" s="167">
        <v>787.5</v>
      </c>
      <c r="F14" s="167">
        <v>945</v>
      </c>
      <c r="G14" s="171">
        <v>890.61604858598196</v>
      </c>
      <c r="H14" s="167">
        <v>51101.8</v>
      </c>
      <c r="I14" s="167">
        <v>462</v>
      </c>
      <c r="J14" s="167">
        <v>654.15</v>
      </c>
      <c r="K14" s="167">
        <v>559.20004468341813</v>
      </c>
      <c r="L14" s="167">
        <v>84380.5</v>
      </c>
      <c r="M14" s="167">
        <v>819</v>
      </c>
      <c r="N14" s="167">
        <v>997.5</v>
      </c>
      <c r="O14" s="167">
        <v>929.63966098301557</v>
      </c>
      <c r="P14" s="167">
        <v>72916.899999999994</v>
      </c>
      <c r="Q14" s="167">
        <v>798</v>
      </c>
      <c r="R14" s="167">
        <v>997.5</v>
      </c>
      <c r="S14" s="167">
        <v>883.75864569672501</v>
      </c>
      <c r="T14" s="171">
        <v>67244.100000000006</v>
      </c>
      <c r="V14" s="152"/>
      <c r="W14" s="164"/>
      <c r="X14" s="164"/>
      <c r="Y14" s="164"/>
      <c r="Z14" s="164"/>
      <c r="AA14" s="143"/>
    </row>
    <row r="15" spans="1:28" ht="13.5" customHeight="1" x14ac:dyDescent="0.15">
      <c r="A15" s="143"/>
      <c r="B15" s="166"/>
      <c r="C15" s="158">
        <v>5</v>
      </c>
      <c r="D15" s="171"/>
      <c r="E15" s="167">
        <v>798</v>
      </c>
      <c r="F15" s="167">
        <v>945</v>
      </c>
      <c r="G15" s="171">
        <v>886.60857568601705</v>
      </c>
      <c r="H15" s="167">
        <v>47285.8</v>
      </c>
      <c r="I15" s="167">
        <v>472.5</v>
      </c>
      <c r="J15" s="167">
        <v>693</v>
      </c>
      <c r="K15" s="167">
        <v>574.04471318925459</v>
      </c>
      <c r="L15" s="167">
        <v>61612.1</v>
      </c>
      <c r="M15" s="167">
        <v>808.5</v>
      </c>
      <c r="N15" s="167">
        <v>1008</v>
      </c>
      <c r="O15" s="167">
        <v>898.70121036992623</v>
      </c>
      <c r="P15" s="167">
        <v>106803.3</v>
      </c>
      <c r="Q15" s="167">
        <v>809.55000000000007</v>
      </c>
      <c r="R15" s="167">
        <v>997.5</v>
      </c>
      <c r="S15" s="167">
        <v>901.77309312102466</v>
      </c>
      <c r="T15" s="171">
        <v>83456</v>
      </c>
    </row>
    <row r="16" spans="1:28" ht="13.5" customHeight="1" x14ac:dyDescent="0.15">
      <c r="A16" s="143"/>
      <c r="B16" s="166"/>
      <c r="C16" s="158">
        <v>6</v>
      </c>
      <c r="D16" s="171"/>
      <c r="E16" s="167">
        <v>819</v>
      </c>
      <c r="F16" s="167">
        <v>979.65000000000009</v>
      </c>
      <c r="G16" s="167">
        <v>895.16192912248846</v>
      </c>
      <c r="H16" s="167">
        <v>30661.9</v>
      </c>
      <c r="I16" s="167">
        <v>493.5</v>
      </c>
      <c r="J16" s="167">
        <v>693</v>
      </c>
      <c r="K16" s="167">
        <v>611.8667912640019</v>
      </c>
      <c r="L16" s="167">
        <v>46976</v>
      </c>
      <c r="M16" s="167">
        <v>819</v>
      </c>
      <c r="N16" s="167">
        <v>1029</v>
      </c>
      <c r="O16" s="167">
        <v>927.86576902489912</v>
      </c>
      <c r="P16" s="167">
        <v>107081.4</v>
      </c>
      <c r="Q16" s="167">
        <v>814.80000000000007</v>
      </c>
      <c r="R16" s="167">
        <v>1001.7</v>
      </c>
      <c r="S16" s="167">
        <v>914.49468312344447</v>
      </c>
      <c r="T16" s="171">
        <v>46730.1</v>
      </c>
    </row>
    <row r="17" spans="1:23" ht="13.5" customHeight="1" x14ac:dyDescent="0.15">
      <c r="A17" s="143"/>
      <c r="B17" s="166"/>
      <c r="C17" s="158">
        <v>7</v>
      </c>
      <c r="D17" s="171"/>
      <c r="E17" s="167">
        <v>766.5</v>
      </c>
      <c r="F17" s="167">
        <v>945</v>
      </c>
      <c r="G17" s="167">
        <v>860.98132121736637</v>
      </c>
      <c r="H17" s="167">
        <v>31890.3</v>
      </c>
      <c r="I17" s="167">
        <v>511.35</v>
      </c>
      <c r="J17" s="167">
        <v>714</v>
      </c>
      <c r="K17" s="167">
        <v>628.74117329830085</v>
      </c>
      <c r="L17" s="167">
        <v>69961.899999999994</v>
      </c>
      <c r="M17" s="167">
        <v>792.75</v>
      </c>
      <c r="N17" s="167">
        <v>1008</v>
      </c>
      <c r="O17" s="167">
        <v>916.98940218901078</v>
      </c>
      <c r="P17" s="167">
        <v>89091.1</v>
      </c>
      <c r="Q17" s="167">
        <v>787.5</v>
      </c>
      <c r="R17" s="167">
        <v>955.5</v>
      </c>
      <c r="S17" s="167">
        <v>882.8195378502021</v>
      </c>
      <c r="T17" s="171">
        <v>46744.800000000003</v>
      </c>
    </row>
    <row r="18" spans="1:23" ht="13.5" customHeight="1" x14ac:dyDescent="0.15">
      <c r="A18" s="143"/>
      <c r="B18" s="166"/>
      <c r="C18" s="158">
        <v>8</v>
      </c>
      <c r="D18" s="171"/>
      <c r="E18" s="167">
        <v>787.5</v>
      </c>
      <c r="F18" s="167">
        <v>924</v>
      </c>
      <c r="G18" s="171">
        <v>831.52447749952944</v>
      </c>
      <c r="H18" s="167">
        <v>35481.1</v>
      </c>
      <c r="I18" s="167">
        <v>525</v>
      </c>
      <c r="J18" s="167">
        <v>714</v>
      </c>
      <c r="K18" s="167">
        <v>625.29185895702642</v>
      </c>
      <c r="L18" s="167">
        <v>50791.4</v>
      </c>
      <c r="M18" s="167">
        <v>787.5</v>
      </c>
      <c r="N18" s="167">
        <v>997.5</v>
      </c>
      <c r="O18" s="167">
        <v>896.44042187714729</v>
      </c>
      <c r="P18" s="167">
        <v>126738.6</v>
      </c>
      <c r="Q18" s="167">
        <v>735</v>
      </c>
      <c r="R18" s="167">
        <v>960.75</v>
      </c>
      <c r="S18" s="167">
        <v>860.99823282473938</v>
      </c>
      <c r="T18" s="171">
        <v>129716.2</v>
      </c>
    </row>
    <row r="19" spans="1:23" ht="13.5" customHeight="1" x14ac:dyDescent="0.15">
      <c r="A19" s="143"/>
      <c r="B19" s="166"/>
      <c r="C19" s="158">
        <v>9</v>
      </c>
      <c r="D19" s="171"/>
      <c r="E19" s="167">
        <v>756</v>
      </c>
      <c r="F19" s="167">
        <v>882</v>
      </c>
      <c r="G19" s="167">
        <v>808.28968253968276</v>
      </c>
      <c r="H19" s="167">
        <v>21216.7</v>
      </c>
      <c r="I19" s="167">
        <v>462</v>
      </c>
      <c r="J19" s="167">
        <v>630</v>
      </c>
      <c r="K19" s="167">
        <v>566.43896285850337</v>
      </c>
      <c r="L19" s="167">
        <v>49831.199999999997</v>
      </c>
      <c r="M19" s="167">
        <v>756</v>
      </c>
      <c r="N19" s="167">
        <v>966</v>
      </c>
      <c r="O19" s="167">
        <v>858.58202635501436</v>
      </c>
      <c r="P19" s="167">
        <v>92062.7</v>
      </c>
      <c r="Q19" s="167">
        <v>682.5</v>
      </c>
      <c r="R19" s="167">
        <v>892.5</v>
      </c>
      <c r="S19" s="167">
        <v>815.4946984182169</v>
      </c>
      <c r="T19" s="171">
        <v>43060.5</v>
      </c>
    </row>
    <row r="20" spans="1:23" ht="13.5" customHeight="1" x14ac:dyDescent="0.15">
      <c r="A20" s="143"/>
      <c r="B20" s="166"/>
      <c r="C20" s="158">
        <v>10</v>
      </c>
      <c r="D20" s="171"/>
      <c r="E20" s="167">
        <v>756</v>
      </c>
      <c r="F20" s="167">
        <v>840</v>
      </c>
      <c r="G20" s="171">
        <v>801.88235294117624</v>
      </c>
      <c r="H20" s="167">
        <v>28222.6</v>
      </c>
      <c r="I20" s="167">
        <v>441</v>
      </c>
      <c r="J20" s="167">
        <v>588</v>
      </c>
      <c r="K20" s="167">
        <v>525.02393655721005</v>
      </c>
      <c r="L20" s="167">
        <v>51524</v>
      </c>
      <c r="M20" s="167">
        <v>735</v>
      </c>
      <c r="N20" s="167">
        <v>945</v>
      </c>
      <c r="O20" s="167">
        <v>838.30989402362775</v>
      </c>
      <c r="P20" s="167">
        <v>79275.399999999994</v>
      </c>
      <c r="Q20" s="167">
        <v>682.5</v>
      </c>
      <c r="R20" s="167">
        <v>871.5</v>
      </c>
      <c r="S20" s="167">
        <v>808.23811459417277</v>
      </c>
      <c r="T20" s="171">
        <v>48681.7</v>
      </c>
    </row>
    <row r="21" spans="1:23" ht="13.5" customHeight="1" x14ac:dyDescent="0.15">
      <c r="A21" s="143"/>
      <c r="B21" s="166"/>
      <c r="C21" s="158">
        <v>11</v>
      </c>
      <c r="D21" s="171"/>
      <c r="E21" s="167">
        <v>693</v>
      </c>
      <c r="F21" s="167">
        <v>840</v>
      </c>
      <c r="G21" s="167">
        <v>727.09084406294721</v>
      </c>
      <c r="H21" s="167">
        <v>33218.6</v>
      </c>
      <c r="I21" s="167">
        <v>441</v>
      </c>
      <c r="J21" s="167">
        <v>568.05000000000007</v>
      </c>
      <c r="K21" s="167">
        <v>507.03483858535071</v>
      </c>
      <c r="L21" s="167">
        <v>44262.5</v>
      </c>
      <c r="M21" s="167">
        <v>714</v>
      </c>
      <c r="N21" s="167">
        <v>819</v>
      </c>
      <c r="O21" s="167">
        <v>758.49389869712979</v>
      </c>
      <c r="P21" s="167">
        <v>148799.70000000001</v>
      </c>
      <c r="Q21" s="167">
        <v>640.5</v>
      </c>
      <c r="R21" s="167">
        <v>850.5</v>
      </c>
      <c r="S21" s="167">
        <v>820.67741582339329</v>
      </c>
      <c r="T21" s="171">
        <v>66749.100000000006</v>
      </c>
    </row>
    <row r="22" spans="1:23" ht="13.5" customHeight="1" x14ac:dyDescent="0.15">
      <c r="A22" s="143"/>
      <c r="B22" s="166"/>
      <c r="C22" s="158">
        <v>12</v>
      </c>
      <c r="D22" s="171"/>
      <c r="E22" s="167">
        <v>703.5</v>
      </c>
      <c r="F22" s="167">
        <v>819</v>
      </c>
      <c r="G22" s="171">
        <v>752.25384974334975</v>
      </c>
      <c r="H22" s="167">
        <v>47684.9</v>
      </c>
      <c r="I22" s="167">
        <v>451.5</v>
      </c>
      <c r="J22" s="167">
        <v>504</v>
      </c>
      <c r="K22" s="167">
        <v>483.45140233249924</v>
      </c>
      <c r="L22" s="167">
        <v>59948</v>
      </c>
      <c r="M22" s="167">
        <v>735</v>
      </c>
      <c r="N22" s="167">
        <v>871.5</v>
      </c>
      <c r="O22" s="167">
        <v>814.22883858267744</v>
      </c>
      <c r="P22" s="167">
        <v>122815.9</v>
      </c>
      <c r="Q22" s="167">
        <v>651</v>
      </c>
      <c r="R22" s="167">
        <v>861</v>
      </c>
      <c r="S22" s="167">
        <v>768.0847517945781</v>
      </c>
      <c r="T22" s="171">
        <v>110752.1</v>
      </c>
    </row>
    <row r="23" spans="1:23" ht="13.5" customHeight="1" x14ac:dyDescent="0.15">
      <c r="A23" s="143"/>
      <c r="B23" s="166" t="s">
        <v>100</v>
      </c>
      <c r="C23" s="158">
        <v>1</v>
      </c>
      <c r="D23" s="171" t="s">
        <v>116</v>
      </c>
      <c r="E23" s="167">
        <v>714</v>
      </c>
      <c r="F23" s="167">
        <v>840</v>
      </c>
      <c r="G23" s="167">
        <v>763.9271294928609</v>
      </c>
      <c r="H23" s="167">
        <v>47208.4</v>
      </c>
      <c r="I23" s="167">
        <v>441</v>
      </c>
      <c r="J23" s="167">
        <v>483</v>
      </c>
      <c r="K23" s="167">
        <v>463.37992272254417</v>
      </c>
      <c r="L23" s="167">
        <v>59665.8</v>
      </c>
      <c r="M23" s="167">
        <v>766.5</v>
      </c>
      <c r="N23" s="167">
        <v>877.80000000000007</v>
      </c>
      <c r="O23" s="167">
        <v>814.39352017136753</v>
      </c>
      <c r="P23" s="167">
        <v>48852.1</v>
      </c>
      <c r="Q23" s="167">
        <v>682.5</v>
      </c>
      <c r="R23" s="167">
        <v>840</v>
      </c>
      <c r="S23" s="167">
        <v>771.13262265072581</v>
      </c>
      <c r="T23" s="171">
        <v>106707.9</v>
      </c>
    </row>
    <row r="24" spans="1:23" ht="13.5" customHeight="1" x14ac:dyDescent="0.15">
      <c r="A24" s="143"/>
      <c r="B24" s="159"/>
      <c r="C24" s="163">
        <v>2</v>
      </c>
      <c r="D24" s="172"/>
      <c r="E24" s="133">
        <v>661.5</v>
      </c>
      <c r="F24" s="133">
        <v>714</v>
      </c>
      <c r="G24" s="133">
        <v>698.52843315184509</v>
      </c>
      <c r="H24" s="133">
        <v>45090.9</v>
      </c>
      <c r="I24" s="133">
        <v>388.5</v>
      </c>
      <c r="J24" s="133">
        <v>441</v>
      </c>
      <c r="K24" s="133">
        <v>414.32114143920597</v>
      </c>
      <c r="L24" s="133">
        <v>63812.9</v>
      </c>
      <c r="M24" s="133">
        <v>682.5</v>
      </c>
      <c r="N24" s="133">
        <v>735</v>
      </c>
      <c r="O24" s="133">
        <v>719.66972110315032</v>
      </c>
      <c r="P24" s="133">
        <v>82685.399999999994</v>
      </c>
      <c r="Q24" s="133">
        <v>651</v>
      </c>
      <c r="R24" s="133">
        <v>714</v>
      </c>
      <c r="S24" s="133">
        <v>693.30050598218509</v>
      </c>
      <c r="T24" s="172">
        <v>70842</v>
      </c>
    </row>
    <row r="25" spans="1:23" ht="13.5" customHeight="1" x14ac:dyDescent="0.15">
      <c r="B25" s="166"/>
      <c r="C25" s="161" t="s">
        <v>86</v>
      </c>
      <c r="D25" s="175"/>
      <c r="E25" s="730" t="s">
        <v>223</v>
      </c>
      <c r="F25" s="731"/>
      <c r="G25" s="731"/>
      <c r="H25" s="313"/>
      <c r="I25" s="730" t="s">
        <v>224</v>
      </c>
      <c r="J25" s="731"/>
      <c r="K25" s="731"/>
      <c r="L25" s="732"/>
      <c r="M25" s="166"/>
      <c r="N25" s="143"/>
      <c r="O25" s="143"/>
      <c r="P25" s="143"/>
      <c r="Q25" s="143"/>
      <c r="R25" s="143"/>
      <c r="S25" s="143"/>
      <c r="T25" s="143"/>
      <c r="V25" s="152"/>
      <c r="W25" s="152"/>
    </row>
    <row r="26" spans="1:23" ht="13.5" x14ac:dyDescent="0.15">
      <c r="B26" s="310" t="s">
        <v>92</v>
      </c>
      <c r="C26" s="311"/>
      <c r="D26" s="312"/>
      <c r="E26" s="147" t="s">
        <v>232</v>
      </c>
      <c r="F26" s="267" t="s">
        <v>233</v>
      </c>
      <c r="G26" s="149" t="s">
        <v>172</v>
      </c>
      <c r="H26" s="267" t="s">
        <v>173</v>
      </c>
      <c r="I26" s="147" t="s">
        <v>232</v>
      </c>
      <c r="J26" s="267" t="s">
        <v>233</v>
      </c>
      <c r="K26" s="149" t="s">
        <v>172</v>
      </c>
      <c r="L26" s="267" t="s">
        <v>96</v>
      </c>
      <c r="M26" s="166"/>
      <c r="N26" s="143"/>
      <c r="O26" s="143"/>
      <c r="P26" s="143"/>
      <c r="Q26" s="143"/>
      <c r="R26" s="143"/>
      <c r="S26" s="143"/>
      <c r="T26" s="143"/>
      <c r="V26" s="164"/>
      <c r="W26" s="164"/>
    </row>
    <row r="27" spans="1:23" ht="13.5" x14ac:dyDescent="0.15">
      <c r="B27" s="189" t="s">
        <v>0</v>
      </c>
      <c r="C27" s="143">
        <v>20</v>
      </c>
      <c r="D27" s="190" t="s">
        <v>1</v>
      </c>
      <c r="E27" s="166">
        <v>462</v>
      </c>
      <c r="F27" s="167">
        <v>630</v>
      </c>
      <c r="G27" s="143">
        <v>565</v>
      </c>
      <c r="H27" s="167">
        <v>1142912</v>
      </c>
      <c r="I27" s="166">
        <v>630</v>
      </c>
      <c r="J27" s="167">
        <v>992</v>
      </c>
      <c r="K27" s="143">
        <v>841</v>
      </c>
      <c r="L27" s="167">
        <v>194188</v>
      </c>
      <c r="M27" s="166"/>
      <c r="N27" s="143"/>
      <c r="O27" s="143"/>
      <c r="P27" s="143"/>
      <c r="Q27" s="143"/>
      <c r="R27" s="143"/>
      <c r="S27" s="143"/>
      <c r="T27" s="143"/>
      <c r="V27" s="164"/>
      <c r="W27" s="164"/>
    </row>
    <row r="28" spans="1:23" ht="13.5" x14ac:dyDescent="0.15">
      <c r="B28" s="166"/>
      <c r="C28" s="143">
        <v>21</v>
      </c>
      <c r="D28" s="143"/>
      <c r="E28" s="166">
        <v>368</v>
      </c>
      <c r="F28" s="167">
        <v>607</v>
      </c>
      <c r="G28" s="143">
        <v>487</v>
      </c>
      <c r="H28" s="167">
        <v>1438524</v>
      </c>
      <c r="I28" s="166">
        <v>683</v>
      </c>
      <c r="J28" s="167">
        <v>1112</v>
      </c>
      <c r="K28" s="143">
        <v>823</v>
      </c>
      <c r="L28" s="167">
        <v>161344</v>
      </c>
      <c r="M28" s="166"/>
      <c r="N28" s="143"/>
      <c r="O28" s="143"/>
      <c r="P28" s="143"/>
      <c r="Q28" s="143"/>
      <c r="R28" s="143"/>
      <c r="S28" s="143"/>
      <c r="T28" s="143"/>
      <c r="U28" s="143"/>
      <c r="V28" s="164"/>
      <c r="W28" s="164"/>
    </row>
    <row r="29" spans="1:23" ht="13.5" x14ac:dyDescent="0.15">
      <c r="B29" s="166"/>
      <c r="C29" s="143">
        <v>22</v>
      </c>
      <c r="D29" s="171"/>
      <c r="E29" s="167">
        <v>420</v>
      </c>
      <c r="F29" s="167">
        <v>713</v>
      </c>
      <c r="G29" s="167">
        <v>548</v>
      </c>
      <c r="H29" s="167">
        <v>1394607</v>
      </c>
      <c r="I29" s="167">
        <v>756</v>
      </c>
      <c r="J29" s="167">
        <v>1113</v>
      </c>
      <c r="K29" s="167">
        <v>892</v>
      </c>
      <c r="L29" s="171">
        <v>153086</v>
      </c>
      <c r="M29" s="166"/>
      <c r="N29" s="143"/>
      <c r="O29" s="143"/>
      <c r="P29" s="143"/>
      <c r="Q29" s="143"/>
      <c r="R29" s="143"/>
      <c r="S29" s="143"/>
      <c r="T29" s="143"/>
      <c r="U29" s="143"/>
      <c r="V29" s="164"/>
      <c r="W29" s="164"/>
    </row>
    <row r="30" spans="1:23" ht="13.5" x14ac:dyDescent="0.15">
      <c r="B30" s="159"/>
      <c r="C30" s="160">
        <v>23</v>
      </c>
      <c r="D30" s="172"/>
      <c r="E30" s="173">
        <v>451.5</v>
      </c>
      <c r="F30" s="173">
        <v>682.5</v>
      </c>
      <c r="G30" s="173">
        <v>575.97217555194106</v>
      </c>
      <c r="H30" s="173">
        <v>1966379.2000000007</v>
      </c>
      <c r="I30" s="173">
        <v>714</v>
      </c>
      <c r="J30" s="173">
        <v>1113</v>
      </c>
      <c r="K30" s="173">
        <v>935.40442020865669</v>
      </c>
      <c r="L30" s="174">
        <v>112947.3</v>
      </c>
      <c r="M30" s="143"/>
      <c r="N30" s="143"/>
      <c r="O30" s="143"/>
      <c r="P30" s="143"/>
      <c r="Q30" s="143"/>
      <c r="R30" s="152"/>
      <c r="S30" s="164"/>
      <c r="T30" s="164"/>
      <c r="U30" s="164"/>
      <c r="V30" s="164"/>
      <c r="W30" s="143"/>
    </row>
    <row r="31" spans="1:23" ht="12.75" customHeight="1" x14ac:dyDescent="0.15">
      <c r="B31" s="166" t="s">
        <v>98</v>
      </c>
      <c r="C31" s="158">
        <v>2</v>
      </c>
      <c r="D31" s="171" t="s">
        <v>99</v>
      </c>
      <c r="E31" s="171">
        <v>451.5</v>
      </c>
      <c r="F31" s="167">
        <v>630</v>
      </c>
      <c r="G31" s="167">
        <v>545.55121244055431</v>
      </c>
      <c r="H31" s="167">
        <v>88493.3</v>
      </c>
      <c r="I31" s="169">
        <v>844.2</v>
      </c>
      <c r="J31" s="169">
        <v>1111.95</v>
      </c>
      <c r="K31" s="169">
        <v>919.51671697237043</v>
      </c>
      <c r="L31" s="167">
        <v>15131.9</v>
      </c>
      <c r="M31" s="143"/>
      <c r="N31" s="143"/>
      <c r="O31" s="143"/>
      <c r="P31" s="143"/>
      <c r="Q31" s="143"/>
      <c r="R31" s="143"/>
      <c r="S31" s="143"/>
      <c r="T31" s="143"/>
    </row>
    <row r="32" spans="1:23" ht="12.75" customHeight="1" x14ac:dyDescent="0.15">
      <c r="B32" s="166"/>
      <c r="C32" s="158">
        <v>3</v>
      </c>
      <c r="D32" s="171"/>
      <c r="E32" s="167">
        <v>479.85</v>
      </c>
      <c r="F32" s="167">
        <v>630</v>
      </c>
      <c r="G32" s="167">
        <v>582.61320157967612</v>
      </c>
      <c r="H32" s="167">
        <v>108601.3</v>
      </c>
      <c r="I32" s="169">
        <v>861</v>
      </c>
      <c r="J32" s="169">
        <v>1113</v>
      </c>
      <c r="K32" s="169">
        <v>957.23696126918855</v>
      </c>
      <c r="L32" s="167">
        <v>9881.7000000000007</v>
      </c>
      <c r="M32" s="143"/>
      <c r="N32" s="143"/>
      <c r="O32" s="143"/>
      <c r="P32" s="143"/>
      <c r="Q32" s="143"/>
      <c r="R32" s="143"/>
      <c r="S32" s="143"/>
      <c r="T32" s="143"/>
    </row>
    <row r="33" spans="2:20" ht="12.75" customHeight="1" x14ac:dyDescent="0.15">
      <c r="B33" s="166"/>
      <c r="C33" s="158">
        <v>4</v>
      </c>
      <c r="D33" s="171"/>
      <c r="E33" s="167">
        <v>486.15000000000003</v>
      </c>
      <c r="F33" s="167">
        <v>630</v>
      </c>
      <c r="G33" s="167">
        <v>585.07602025103438</v>
      </c>
      <c r="H33" s="167">
        <v>87590.6</v>
      </c>
      <c r="I33" s="169">
        <v>844.2</v>
      </c>
      <c r="J33" s="169">
        <v>1113</v>
      </c>
      <c r="K33" s="169">
        <v>939.17865710702768</v>
      </c>
      <c r="L33" s="167">
        <v>11629.5</v>
      </c>
      <c r="M33" s="143"/>
      <c r="N33" s="143"/>
      <c r="O33" s="143"/>
      <c r="P33" s="143"/>
      <c r="Q33" s="143"/>
      <c r="R33" s="143"/>
      <c r="S33" s="143"/>
      <c r="T33" s="143"/>
    </row>
    <row r="34" spans="2:20" ht="12.75" customHeight="1" x14ac:dyDescent="0.15">
      <c r="B34" s="166"/>
      <c r="C34" s="158">
        <v>5</v>
      </c>
      <c r="D34" s="171"/>
      <c r="E34" s="167">
        <v>504</v>
      </c>
      <c r="F34" s="167">
        <v>656.25</v>
      </c>
      <c r="G34" s="167">
        <v>602.54669246536128</v>
      </c>
      <c r="H34" s="167">
        <v>137128.6</v>
      </c>
      <c r="I34" s="169">
        <v>771.75</v>
      </c>
      <c r="J34" s="169">
        <v>1111.95</v>
      </c>
      <c r="K34" s="169">
        <v>924.84955752212409</v>
      </c>
      <c r="L34" s="167">
        <v>8155.4</v>
      </c>
      <c r="M34" s="143"/>
      <c r="N34" s="143"/>
      <c r="O34" s="143"/>
      <c r="P34" s="143"/>
      <c r="Q34" s="143"/>
      <c r="R34" s="143"/>
      <c r="S34" s="143"/>
      <c r="T34" s="143"/>
    </row>
    <row r="35" spans="2:20" ht="12.75" customHeight="1" x14ac:dyDescent="0.15">
      <c r="B35" s="166"/>
      <c r="C35" s="158">
        <v>6</v>
      </c>
      <c r="D35" s="171"/>
      <c r="E35" s="167">
        <v>504</v>
      </c>
      <c r="F35" s="167">
        <v>658.35</v>
      </c>
      <c r="G35" s="167">
        <v>606.6585886630229</v>
      </c>
      <c r="H35" s="167">
        <v>117032</v>
      </c>
      <c r="I35" s="169">
        <v>766.5</v>
      </c>
      <c r="J35" s="169">
        <v>1113</v>
      </c>
      <c r="K35" s="169">
        <v>920.02052505966594</v>
      </c>
      <c r="L35" s="171">
        <v>8288.2000000000007</v>
      </c>
      <c r="M35" s="143"/>
      <c r="N35" s="143"/>
      <c r="O35" s="143"/>
      <c r="P35" s="143"/>
      <c r="Q35" s="143"/>
      <c r="R35" s="143"/>
      <c r="S35" s="143"/>
      <c r="T35" s="143"/>
    </row>
    <row r="36" spans="2:20" ht="12.75" customHeight="1" x14ac:dyDescent="0.15">
      <c r="B36" s="166"/>
      <c r="C36" s="158">
        <v>7</v>
      </c>
      <c r="D36" s="171"/>
      <c r="E36" s="167">
        <v>504</v>
      </c>
      <c r="F36" s="167">
        <v>658.35</v>
      </c>
      <c r="G36" s="167">
        <v>603.3380573798828</v>
      </c>
      <c r="H36" s="167">
        <v>168142.3</v>
      </c>
      <c r="I36" s="169">
        <v>787.5</v>
      </c>
      <c r="J36" s="169">
        <v>1113</v>
      </c>
      <c r="K36" s="169">
        <v>946.58143241358709</v>
      </c>
      <c r="L36" s="167">
        <v>3725.2</v>
      </c>
      <c r="M36" s="143"/>
      <c r="N36" s="143"/>
      <c r="O36" s="143"/>
      <c r="P36" s="143"/>
      <c r="Q36" s="143"/>
      <c r="R36" s="143"/>
      <c r="S36" s="143"/>
      <c r="T36" s="143"/>
    </row>
    <row r="37" spans="2:20" ht="12.75" customHeight="1" x14ac:dyDescent="0.15">
      <c r="B37" s="166"/>
      <c r="C37" s="158">
        <v>8</v>
      </c>
      <c r="D37" s="171"/>
      <c r="E37" s="167">
        <v>514.5</v>
      </c>
      <c r="F37" s="167">
        <v>682.5</v>
      </c>
      <c r="G37" s="167">
        <v>609.03020756812168</v>
      </c>
      <c r="H37" s="167">
        <v>317581.5</v>
      </c>
      <c r="I37" s="169">
        <v>786.45</v>
      </c>
      <c r="J37" s="169">
        <v>1113</v>
      </c>
      <c r="K37" s="169">
        <v>944.90959876441786</v>
      </c>
      <c r="L37" s="171">
        <v>11024.2</v>
      </c>
      <c r="M37" s="143"/>
      <c r="N37" s="143"/>
      <c r="O37" s="143"/>
      <c r="P37" s="143"/>
      <c r="Q37" s="143"/>
      <c r="R37" s="143"/>
      <c r="S37" s="143"/>
      <c r="T37" s="143"/>
    </row>
    <row r="38" spans="2:20" ht="12.75" customHeight="1" x14ac:dyDescent="0.15">
      <c r="B38" s="166"/>
      <c r="C38" s="158">
        <v>9</v>
      </c>
      <c r="D38" s="171"/>
      <c r="E38" s="167">
        <v>462</v>
      </c>
      <c r="F38" s="167">
        <v>630</v>
      </c>
      <c r="G38" s="167">
        <v>569.58703909189808</v>
      </c>
      <c r="H38" s="167">
        <v>178053.4</v>
      </c>
      <c r="I38" s="169">
        <v>756</v>
      </c>
      <c r="J38" s="169">
        <v>1113</v>
      </c>
      <c r="K38" s="169">
        <v>940.65204204863596</v>
      </c>
      <c r="L38" s="171">
        <v>10336.5</v>
      </c>
      <c r="M38" s="143"/>
      <c r="N38" s="143"/>
      <c r="O38" s="143"/>
      <c r="P38" s="143"/>
      <c r="Q38" s="143"/>
      <c r="R38" s="143"/>
      <c r="S38" s="143"/>
      <c r="T38" s="143"/>
    </row>
    <row r="39" spans="2:20" ht="12.75" customHeight="1" x14ac:dyDescent="0.15">
      <c r="B39" s="166"/>
      <c r="C39" s="158">
        <v>10</v>
      </c>
      <c r="D39" s="171"/>
      <c r="E39" s="167">
        <v>462</v>
      </c>
      <c r="F39" s="167">
        <v>619.5</v>
      </c>
      <c r="G39" s="167">
        <v>556.49077389766035</v>
      </c>
      <c r="H39" s="167">
        <v>231680</v>
      </c>
      <c r="I39" s="169">
        <v>724.5</v>
      </c>
      <c r="J39" s="169">
        <v>1113</v>
      </c>
      <c r="K39" s="169">
        <v>925.56828748547071</v>
      </c>
      <c r="L39" s="171">
        <v>7781.3</v>
      </c>
      <c r="M39" s="143"/>
      <c r="N39" s="143"/>
      <c r="O39" s="143"/>
      <c r="P39" s="143"/>
      <c r="Q39" s="143"/>
      <c r="R39" s="143"/>
      <c r="S39" s="143"/>
      <c r="T39" s="143"/>
    </row>
    <row r="40" spans="2:20" ht="12.75" customHeight="1" x14ac:dyDescent="0.15">
      <c r="B40" s="166"/>
      <c r="C40" s="158">
        <v>11</v>
      </c>
      <c r="D40" s="171"/>
      <c r="E40" s="167">
        <v>451.5</v>
      </c>
      <c r="F40" s="167">
        <v>577.5</v>
      </c>
      <c r="G40" s="167">
        <v>531.23316825697498</v>
      </c>
      <c r="H40" s="167">
        <v>246875</v>
      </c>
      <c r="I40" s="169">
        <v>714</v>
      </c>
      <c r="J40" s="169">
        <v>1113</v>
      </c>
      <c r="K40" s="169">
        <v>868.9975251798561</v>
      </c>
      <c r="L40" s="171">
        <v>6421.5</v>
      </c>
      <c r="M40" s="143"/>
      <c r="N40" s="143"/>
      <c r="O40" s="143"/>
      <c r="P40" s="143"/>
      <c r="Q40" s="143"/>
      <c r="R40" s="143"/>
      <c r="S40" s="143"/>
      <c r="T40" s="143"/>
    </row>
    <row r="41" spans="2:20" ht="12.75" customHeight="1" x14ac:dyDescent="0.15">
      <c r="B41" s="166"/>
      <c r="C41" s="158">
        <v>12</v>
      </c>
      <c r="D41" s="171"/>
      <c r="E41" s="167">
        <v>462</v>
      </c>
      <c r="F41" s="167">
        <v>577.5</v>
      </c>
      <c r="G41" s="167">
        <v>511.60512121339286</v>
      </c>
      <c r="H41" s="167">
        <v>227865.60000000001</v>
      </c>
      <c r="I41" s="169">
        <v>735</v>
      </c>
      <c r="J41" s="169">
        <v>1113</v>
      </c>
      <c r="K41" s="169">
        <v>954.4163529752426</v>
      </c>
      <c r="L41" s="171">
        <v>6874.4</v>
      </c>
      <c r="M41" s="143"/>
      <c r="N41" s="143"/>
      <c r="O41" s="143"/>
      <c r="P41" s="143"/>
      <c r="Q41" s="143"/>
      <c r="R41" s="143"/>
      <c r="S41" s="143"/>
      <c r="T41" s="143"/>
    </row>
    <row r="42" spans="2:20" ht="12.75" customHeight="1" x14ac:dyDescent="0.15">
      <c r="B42" s="166" t="s">
        <v>100</v>
      </c>
      <c r="C42" s="158">
        <v>1</v>
      </c>
      <c r="D42" s="171" t="s">
        <v>116</v>
      </c>
      <c r="E42" s="167">
        <v>472.5</v>
      </c>
      <c r="F42" s="167">
        <v>577.5</v>
      </c>
      <c r="G42" s="167">
        <v>518.63072097885822</v>
      </c>
      <c r="H42" s="167">
        <v>179232.5</v>
      </c>
      <c r="I42" s="169">
        <v>771.75</v>
      </c>
      <c r="J42" s="169">
        <v>945</v>
      </c>
      <c r="K42" s="169">
        <v>855.52338129496411</v>
      </c>
      <c r="L42" s="171">
        <v>20667.7</v>
      </c>
      <c r="M42" s="143"/>
      <c r="N42" s="143"/>
      <c r="O42" s="143"/>
      <c r="P42" s="143"/>
      <c r="Q42" s="143"/>
      <c r="R42" s="143"/>
      <c r="S42" s="143"/>
      <c r="T42" s="143"/>
    </row>
    <row r="43" spans="2:20" ht="12.75" customHeight="1" x14ac:dyDescent="0.15">
      <c r="B43" s="159"/>
      <c r="C43" s="163">
        <v>2</v>
      </c>
      <c r="D43" s="172"/>
      <c r="E43" s="133">
        <v>404.25</v>
      </c>
      <c r="F43" s="133">
        <v>462</v>
      </c>
      <c r="G43" s="133">
        <v>431.99872211895911</v>
      </c>
      <c r="H43" s="133">
        <v>211320.9</v>
      </c>
      <c r="I43" s="180">
        <v>714</v>
      </c>
      <c r="J43" s="180">
        <v>868.35</v>
      </c>
      <c r="K43" s="180">
        <v>817.91093117408911</v>
      </c>
      <c r="L43" s="172">
        <v>12149.1</v>
      </c>
      <c r="M43" s="143"/>
      <c r="N43" s="143"/>
      <c r="O43" s="143"/>
      <c r="P43" s="143"/>
      <c r="Q43" s="143"/>
      <c r="R43" s="143"/>
      <c r="S43" s="143"/>
      <c r="T43" s="143"/>
    </row>
    <row r="44" spans="2:20" ht="12.75" customHeight="1" x14ac:dyDescent="0.15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2:20" x14ac:dyDescent="0.15">
      <c r="B45" s="184" t="s">
        <v>106</v>
      </c>
      <c r="C45" s="144" t="s">
        <v>235</v>
      </c>
    </row>
    <row r="46" spans="2:20" x14ac:dyDescent="0.15">
      <c r="B46" s="227" t="s">
        <v>108</v>
      </c>
      <c r="C46" s="144" t="s">
        <v>109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6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5.25" style="144" customWidth="1"/>
    <col min="3" max="3" width="2.5" style="144" customWidth="1"/>
    <col min="4" max="4" width="5.875" style="144" customWidth="1"/>
    <col min="5" max="5" width="5.375" style="144" customWidth="1"/>
    <col min="6" max="7" width="5.875" style="144" customWidth="1"/>
    <col min="8" max="8" width="8.125" style="144" customWidth="1"/>
    <col min="9" max="9" width="5.375" style="144" customWidth="1"/>
    <col min="10" max="11" width="5.875" style="144" customWidth="1"/>
    <col min="12" max="12" width="8.125" style="144" customWidth="1"/>
    <col min="13" max="13" width="5.5" style="144" customWidth="1"/>
    <col min="14" max="15" width="5.875" style="144" customWidth="1"/>
    <col min="16" max="16" width="8.125" style="144" customWidth="1"/>
    <col min="17" max="17" width="5.5" style="144" customWidth="1"/>
    <col min="18" max="19" width="5.875" style="144" customWidth="1"/>
    <col min="20" max="20" width="8.125" style="144" customWidth="1"/>
    <col min="21" max="21" width="5.75" style="144" customWidth="1"/>
    <col min="22" max="23" width="5.875" style="144" customWidth="1"/>
    <col min="24" max="24" width="8.125" style="144" customWidth="1"/>
    <col min="25" max="25" width="7.5" style="144"/>
    <col min="26" max="31" width="17.875" style="144" customWidth="1"/>
    <col min="32" max="36" width="9" style="144" customWidth="1"/>
    <col min="37" max="16384" width="7.5" style="144"/>
  </cols>
  <sheetData>
    <row r="1" spans="2:36" ht="6.75" customHeight="1" x14ac:dyDescent="0.15"/>
    <row r="2" spans="2:36" ht="6.75" customHeight="1" x14ac:dyDescent="0.15"/>
    <row r="3" spans="2:36" x14ac:dyDescent="0.15">
      <c r="B3" s="144" t="s">
        <v>236</v>
      </c>
    </row>
    <row r="4" spans="2:36" x14ac:dyDescent="0.15">
      <c r="X4" s="145" t="s">
        <v>85</v>
      </c>
    </row>
    <row r="5" spans="2:36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2:36" ht="15.75" customHeight="1" x14ac:dyDescent="0.15">
      <c r="B6" s="302"/>
      <c r="C6" s="176" t="s">
        <v>86</v>
      </c>
      <c r="D6" s="239"/>
      <c r="E6" s="166" t="s">
        <v>237</v>
      </c>
      <c r="I6" s="166" t="s">
        <v>238</v>
      </c>
      <c r="M6" s="166" t="s">
        <v>239</v>
      </c>
      <c r="N6" s="283"/>
      <c r="O6" s="283"/>
      <c r="P6" s="283"/>
      <c r="Q6" s="146" t="s">
        <v>240</v>
      </c>
      <c r="R6" s="283"/>
      <c r="S6" s="283"/>
      <c r="T6" s="283"/>
      <c r="U6" s="146" t="s">
        <v>241</v>
      </c>
      <c r="V6" s="283"/>
      <c r="W6" s="283"/>
      <c r="X6" s="165"/>
      <c r="Y6" s="143"/>
      <c r="Z6" s="164"/>
      <c r="AA6" s="284"/>
      <c r="AB6" s="284"/>
      <c r="AC6" s="284"/>
      <c r="AD6" s="284"/>
      <c r="AE6" s="284"/>
      <c r="AF6" s="284"/>
      <c r="AG6" s="284"/>
      <c r="AH6" s="284"/>
      <c r="AI6" s="284"/>
      <c r="AJ6" s="284"/>
    </row>
    <row r="7" spans="2:36" ht="10.5" customHeight="1" x14ac:dyDescent="0.15">
      <c r="B7" s="166"/>
      <c r="C7" s="159"/>
      <c r="D7" s="172"/>
      <c r="E7" s="166"/>
      <c r="F7" s="143"/>
      <c r="G7" s="143"/>
      <c r="H7" s="143"/>
      <c r="I7" s="314"/>
      <c r="J7" s="315"/>
      <c r="K7" s="315"/>
      <c r="L7" s="315"/>
      <c r="M7" s="314"/>
      <c r="N7" s="315"/>
      <c r="O7" s="315"/>
      <c r="P7" s="315"/>
      <c r="Q7" s="314"/>
      <c r="R7" s="315"/>
      <c r="S7" s="315"/>
      <c r="T7" s="315"/>
      <c r="U7" s="314"/>
      <c r="V7" s="315"/>
      <c r="W7" s="315"/>
      <c r="X7" s="172"/>
      <c r="Y7" s="143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2:36" ht="13.5" x14ac:dyDescent="0.15">
      <c r="B8" s="166" t="s">
        <v>92</v>
      </c>
      <c r="C8" s="143"/>
      <c r="E8" s="176" t="s">
        <v>93</v>
      </c>
      <c r="F8" s="157" t="s">
        <v>94</v>
      </c>
      <c r="G8" s="234" t="s">
        <v>95</v>
      </c>
      <c r="H8" s="157" t="s">
        <v>96</v>
      </c>
      <c r="I8" s="176" t="s">
        <v>93</v>
      </c>
      <c r="J8" s="157" t="s">
        <v>94</v>
      </c>
      <c r="K8" s="234" t="s">
        <v>95</v>
      </c>
      <c r="L8" s="157" t="s">
        <v>96</v>
      </c>
      <c r="M8" s="176" t="s">
        <v>93</v>
      </c>
      <c r="N8" s="157" t="s">
        <v>94</v>
      </c>
      <c r="O8" s="234" t="s">
        <v>95</v>
      </c>
      <c r="P8" s="157" t="s">
        <v>96</v>
      </c>
      <c r="Q8" s="176" t="s">
        <v>93</v>
      </c>
      <c r="R8" s="157" t="s">
        <v>94</v>
      </c>
      <c r="S8" s="234" t="s">
        <v>95</v>
      </c>
      <c r="T8" s="157" t="s">
        <v>96</v>
      </c>
      <c r="U8" s="176" t="s">
        <v>93</v>
      </c>
      <c r="V8" s="157" t="s">
        <v>94</v>
      </c>
      <c r="W8" s="234" t="s">
        <v>95</v>
      </c>
      <c r="X8" s="157" t="s">
        <v>96</v>
      </c>
      <c r="Y8" s="143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2:36" ht="13.5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U9" s="161"/>
      <c r="V9" s="162"/>
      <c r="W9" s="163" t="s">
        <v>97</v>
      </c>
      <c r="X9" s="162"/>
      <c r="Y9" s="143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2:36" ht="13.5" x14ac:dyDescent="0.15">
      <c r="B10" s="166" t="s">
        <v>0</v>
      </c>
      <c r="C10" s="143">
        <v>21</v>
      </c>
      <c r="D10" s="144" t="s">
        <v>1</v>
      </c>
      <c r="E10" s="166">
        <v>584</v>
      </c>
      <c r="F10" s="167">
        <v>720</v>
      </c>
      <c r="G10" s="143">
        <v>660</v>
      </c>
      <c r="H10" s="167">
        <v>1367277</v>
      </c>
      <c r="I10" s="166">
        <v>578</v>
      </c>
      <c r="J10" s="167">
        <v>704</v>
      </c>
      <c r="K10" s="143">
        <v>658</v>
      </c>
      <c r="L10" s="167">
        <v>5148555</v>
      </c>
      <c r="M10" s="166">
        <v>662</v>
      </c>
      <c r="N10" s="167">
        <v>819</v>
      </c>
      <c r="O10" s="143">
        <v>749</v>
      </c>
      <c r="P10" s="167">
        <v>395911</v>
      </c>
      <c r="Q10" s="166">
        <v>483</v>
      </c>
      <c r="R10" s="167">
        <v>672</v>
      </c>
      <c r="S10" s="143">
        <v>632</v>
      </c>
      <c r="T10" s="167">
        <v>3614922</v>
      </c>
      <c r="U10" s="166">
        <v>609</v>
      </c>
      <c r="V10" s="167">
        <v>735</v>
      </c>
      <c r="W10" s="143">
        <v>673</v>
      </c>
      <c r="X10" s="167">
        <v>200473</v>
      </c>
      <c r="Y10" s="143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2:36" x14ac:dyDescent="0.15">
      <c r="B11" s="166"/>
      <c r="C11" s="143">
        <v>22</v>
      </c>
      <c r="D11" s="171"/>
      <c r="E11" s="167">
        <v>548.1</v>
      </c>
      <c r="F11" s="167">
        <v>695.3</v>
      </c>
      <c r="G11" s="167">
        <v>653</v>
      </c>
      <c r="H11" s="167">
        <v>989343.5</v>
      </c>
      <c r="I11" s="167">
        <v>545</v>
      </c>
      <c r="J11" s="167">
        <v>707.6</v>
      </c>
      <c r="K11" s="167">
        <v>656</v>
      </c>
      <c r="L11" s="167">
        <v>4453019.5999999996</v>
      </c>
      <c r="M11" s="167">
        <v>645</v>
      </c>
      <c r="N11" s="167">
        <v>900</v>
      </c>
      <c r="O11" s="167">
        <v>763</v>
      </c>
      <c r="P11" s="167">
        <v>379020.4</v>
      </c>
      <c r="Q11" s="167">
        <v>460</v>
      </c>
      <c r="R11" s="167">
        <v>587</v>
      </c>
      <c r="S11" s="167">
        <v>548</v>
      </c>
      <c r="T11" s="167">
        <v>3384833.6</v>
      </c>
      <c r="U11" s="167">
        <v>590</v>
      </c>
      <c r="V11" s="167">
        <v>800</v>
      </c>
      <c r="W11" s="167">
        <v>680</v>
      </c>
      <c r="X11" s="171">
        <v>153041.1</v>
      </c>
      <c r="Y11" s="143"/>
      <c r="Z11" s="143"/>
      <c r="AA11" s="143"/>
      <c r="AB11" s="143"/>
      <c r="AC11" s="143"/>
      <c r="AD11" s="143"/>
      <c r="AE11" s="143"/>
    </row>
    <row r="12" spans="2:36" ht="13.5" x14ac:dyDescent="0.15">
      <c r="B12" s="159"/>
      <c r="C12" s="160">
        <v>23</v>
      </c>
      <c r="D12" s="172"/>
      <c r="E12" s="173">
        <v>561.12</v>
      </c>
      <c r="F12" s="173">
        <v>759.99</v>
      </c>
      <c r="G12" s="173">
        <v>650.56521638387437</v>
      </c>
      <c r="H12" s="174">
        <v>1285312.0000000002</v>
      </c>
      <c r="I12" s="173">
        <v>581.70000000000005</v>
      </c>
      <c r="J12" s="173">
        <v>735</v>
      </c>
      <c r="K12" s="173">
        <v>646.42235213722984</v>
      </c>
      <c r="L12" s="173">
        <v>5381933.3999999994</v>
      </c>
      <c r="M12" s="173">
        <v>677.25</v>
      </c>
      <c r="N12" s="173">
        <v>945</v>
      </c>
      <c r="O12" s="173">
        <v>754.14150251005503</v>
      </c>
      <c r="P12" s="173">
        <v>346657.10000000003</v>
      </c>
      <c r="Q12" s="173">
        <v>504</v>
      </c>
      <c r="R12" s="173">
        <v>710.0100000000001</v>
      </c>
      <c r="S12" s="173">
        <v>636.44036908447231</v>
      </c>
      <c r="T12" s="173">
        <v>3462691.4</v>
      </c>
      <c r="U12" s="173">
        <v>630</v>
      </c>
      <c r="V12" s="173">
        <v>735</v>
      </c>
      <c r="W12" s="173">
        <v>678.8052527480022</v>
      </c>
      <c r="X12" s="173">
        <v>224538.50000000003</v>
      </c>
      <c r="Y12" s="143"/>
      <c r="Z12" s="164"/>
      <c r="AA12" s="164"/>
      <c r="AB12" s="164"/>
      <c r="AC12" s="164"/>
      <c r="AD12" s="164"/>
      <c r="AE12" s="143"/>
    </row>
    <row r="13" spans="2:36" ht="13.5" x14ac:dyDescent="0.15">
      <c r="B13" s="166" t="s">
        <v>98</v>
      </c>
      <c r="C13" s="143">
        <v>6</v>
      </c>
      <c r="D13" s="171" t="s">
        <v>99</v>
      </c>
      <c r="E13" s="167">
        <v>561.12</v>
      </c>
      <c r="F13" s="167">
        <v>706.125</v>
      </c>
      <c r="G13" s="167">
        <v>638.85584348694522</v>
      </c>
      <c r="H13" s="167">
        <v>96772.6</v>
      </c>
      <c r="I13" s="167">
        <v>588</v>
      </c>
      <c r="J13" s="167">
        <v>703.5</v>
      </c>
      <c r="K13" s="167">
        <v>630.18409873442295</v>
      </c>
      <c r="L13" s="167">
        <v>486264.80000000005</v>
      </c>
      <c r="M13" s="167">
        <v>714</v>
      </c>
      <c r="N13" s="167">
        <v>924</v>
      </c>
      <c r="O13" s="167">
        <v>760.57783850393105</v>
      </c>
      <c r="P13" s="167">
        <v>39058</v>
      </c>
      <c r="Q13" s="167">
        <v>525</v>
      </c>
      <c r="R13" s="167">
        <v>588</v>
      </c>
      <c r="S13" s="167">
        <v>564.03568538598483</v>
      </c>
      <c r="T13" s="167">
        <v>329560.7</v>
      </c>
      <c r="U13" s="167">
        <v>630</v>
      </c>
      <c r="V13" s="167">
        <v>735</v>
      </c>
      <c r="W13" s="167">
        <v>674.16734198649863</v>
      </c>
      <c r="X13" s="171">
        <v>14384.400000000001</v>
      </c>
      <c r="Y13" s="143"/>
      <c r="Z13" s="284"/>
      <c r="AA13" s="164"/>
      <c r="AB13" s="164"/>
      <c r="AC13" s="164"/>
      <c r="AD13" s="164"/>
      <c r="AE13" s="143"/>
    </row>
    <row r="14" spans="2:36" ht="13.5" x14ac:dyDescent="0.15">
      <c r="B14" s="166"/>
      <c r="C14" s="143">
        <v>7</v>
      </c>
      <c r="D14" s="171"/>
      <c r="E14" s="167">
        <v>595.77</v>
      </c>
      <c r="F14" s="167">
        <v>698.88000000000011</v>
      </c>
      <c r="G14" s="167">
        <v>644.46124495962931</v>
      </c>
      <c r="H14" s="167">
        <v>185667.20000000001</v>
      </c>
      <c r="I14" s="167">
        <v>598.5</v>
      </c>
      <c r="J14" s="167">
        <v>693</v>
      </c>
      <c r="K14" s="167">
        <v>649.47445016526967</v>
      </c>
      <c r="L14" s="167">
        <v>453694.1</v>
      </c>
      <c r="M14" s="167">
        <v>735</v>
      </c>
      <c r="N14" s="167">
        <v>819</v>
      </c>
      <c r="O14" s="167">
        <v>758.3959717810302</v>
      </c>
      <c r="P14" s="167">
        <v>25290.1</v>
      </c>
      <c r="Q14" s="167">
        <v>525</v>
      </c>
      <c r="R14" s="167">
        <v>577.5</v>
      </c>
      <c r="S14" s="167">
        <v>555.80403458213254</v>
      </c>
      <c r="T14" s="167">
        <v>244281.5</v>
      </c>
      <c r="U14" s="167">
        <v>672</v>
      </c>
      <c r="V14" s="167">
        <v>735</v>
      </c>
      <c r="W14" s="167">
        <v>689.54089094347569</v>
      </c>
      <c r="X14" s="171">
        <v>26765.9</v>
      </c>
      <c r="Y14" s="143"/>
      <c r="Z14" s="284"/>
      <c r="AA14" s="164"/>
      <c r="AB14" s="164"/>
      <c r="AC14" s="164"/>
      <c r="AD14" s="164"/>
      <c r="AE14" s="143"/>
    </row>
    <row r="15" spans="2:36" ht="13.5" x14ac:dyDescent="0.15">
      <c r="B15" s="166"/>
      <c r="C15" s="143">
        <v>8</v>
      </c>
      <c r="D15" s="171"/>
      <c r="E15" s="167">
        <v>605.85</v>
      </c>
      <c r="F15" s="167">
        <v>687.43500000000006</v>
      </c>
      <c r="G15" s="167">
        <v>641.16311925710772</v>
      </c>
      <c r="H15" s="167">
        <v>180822.1</v>
      </c>
      <c r="I15" s="167">
        <v>598.5</v>
      </c>
      <c r="J15" s="167">
        <v>682.5</v>
      </c>
      <c r="K15" s="167">
        <v>643.56672926343913</v>
      </c>
      <c r="L15" s="167">
        <v>569136.30000000005</v>
      </c>
      <c r="M15" s="167">
        <v>735</v>
      </c>
      <c r="N15" s="167">
        <v>840</v>
      </c>
      <c r="O15" s="167">
        <v>781.08126394323926</v>
      </c>
      <c r="P15" s="167">
        <v>28040.6</v>
      </c>
      <c r="Q15" s="167">
        <v>525</v>
      </c>
      <c r="R15" s="167">
        <v>577.5</v>
      </c>
      <c r="S15" s="167">
        <v>554.60801845373317</v>
      </c>
      <c r="T15" s="167">
        <v>344085.7</v>
      </c>
      <c r="U15" s="167">
        <v>672</v>
      </c>
      <c r="V15" s="167">
        <v>735</v>
      </c>
      <c r="W15" s="167">
        <v>691.92209653676321</v>
      </c>
      <c r="X15" s="171">
        <v>29349.199999999997</v>
      </c>
      <c r="Y15" s="143"/>
      <c r="Z15" s="284"/>
      <c r="AA15" s="164"/>
      <c r="AB15" s="164"/>
      <c r="AC15" s="164"/>
      <c r="AD15" s="164"/>
      <c r="AE15" s="143"/>
    </row>
    <row r="16" spans="2:36" x14ac:dyDescent="0.15">
      <c r="B16" s="166"/>
      <c r="C16" s="143">
        <v>9</v>
      </c>
      <c r="D16" s="171"/>
      <c r="E16" s="167">
        <v>630</v>
      </c>
      <c r="F16" s="167">
        <v>696.04499999999996</v>
      </c>
      <c r="G16" s="167">
        <v>660.37569743758741</v>
      </c>
      <c r="H16" s="167">
        <v>93362.4</v>
      </c>
      <c r="I16" s="167">
        <v>598.5</v>
      </c>
      <c r="J16" s="167">
        <v>672</v>
      </c>
      <c r="K16" s="167">
        <v>635.57922963174667</v>
      </c>
      <c r="L16" s="167">
        <v>510582.4</v>
      </c>
      <c r="M16" s="167">
        <v>735</v>
      </c>
      <c r="N16" s="167">
        <v>840</v>
      </c>
      <c r="O16" s="167">
        <v>790.06515670600243</v>
      </c>
      <c r="P16" s="167">
        <v>30810.9</v>
      </c>
      <c r="Q16" s="167">
        <v>525</v>
      </c>
      <c r="R16" s="167">
        <v>577.5</v>
      </c>
      <c r="S16" s="167">
        <v>558.01696912561874</v>
      </c>
      <c r="T16" s="167">
        <v>251111.80000000002</v>
      </c>
      <c r="U16" s="167">
        <v>672</v>
      </c>
      <c r="V16" s="167">
        <v>724.5</v>
      </c>
      <c r="W16" s="167">
        <v>698.10095659329363</v>
      </c>
      <c r="X16" s="171">
        <v>29262.1</v>
      </c>
      <c r="Y16" s="143"/>
      <c r="Z16" s="143"/>
      <c r="AA16" s="143"/>
      <c r="AB16" s="143"/>
      <c r="AC16" s="143"/>
      <c r="AD16" s="143"/>
      <c r="AE16" s="143"/>
    </row>
    <row r="17" spans="2:31" x14ac:dyDescent="0.15">
      <c r="B17" s="166"/>
      <c r="C17" s="143">
        <v>10</v>
      </c>
      <c r="D17" s="171"/>
      <c r="E17" s="167">
        <v>635.98500000000013</v>
      </c>
      <c r="F17" s="171">
        <v>675.67500000000007</v>
      </c>
      <c r="G17" s="167">
        <v>658.99082718289276</v>
      </c>
      <c r="H17" s="167">
        <v>101125.3</v>
      </c>
      <c r="I17" s="167">
        <v>609</v>
      </c>
      <c r="J17" s="167">
        <v>672</v>
      </c>
      <c r="K17" s="167">
        <v>647.041559588729</v>
      </c>
      <c r="L17" s="167">
        <v>421899.80000000005</v>
      </c>
      <c r="M17" s="167">
        <v>725.55000000000007</v>
      </c>
      <c r="N17" s="167">
        <v>840</v>
      </c>
      <c r="O17" s="167">
        <v>784.77991568296795</v>
      </c>
      <c r="P17" s="167">
        <v>24931.199999999997</v>
      </c>
      <c r="Q17" s="167">
        <v>525</v>
      </c>
      <c r="R17" s="167">
        <v>577.5</v>
      </c>
      <c r="S17" s="167">
        <v>559.41602458264526</v>
      </c>
      <c r="T17" s="167">
        <v>217239</v>
      </c>
      <c r="U17" s="167">
        <v>672</v>
      </c>
      <c r="V17" s="167">
        <v>724.5</v>
      </c>
      <c r="W17" s="167">
        <v>698.59621024137152</v>
      </c>
      <c r="X17" s="171">
        <v>13733.8</v>
      </c>
      <c r="Y17" s="143"/>
      <c r="Z17" s="143"/>
      <c r="AA17" s="143"/>
      <c r="AB17" s="143"/>
      <c r="AC17" s="143"/>
      <c r="AD17" s="143"/>
      <c r="AE17" s="143"/>
    </row>
    <row r="18" spans="2:31" x14ac:dyDescent="0.15">
      <c r="B18" s="166"/>
      <c r="C18" s="143">
        <v>11</v>
      </c>
      <c r="D18" s="171"/>
      <c r="E18" s="167">
        <v>611.1</v>
      </c>
      <c r="F18" s="167">
        <v>682.5</v>
      </c>
      <c r="G18" s="167">
        <v>652.15610815409332</v>
      </c>
      <c r="H18" s="167">
        <v>56474</v>
      </c>
      <c r="I18" s="167">
        <v>593.25</v>
      </c>
      <c r="J18" s="167">
        <v>672</v>
      </c>
      <c r="K18" s="167">
        <v>629.18546664271105</v>
      </c>
      <c r="L18" s="167">
        <v>357448.4</v>
      </c>
      <c r="M18" s="167">
        <v>682.5</v>
      </c>
      <c r="N18" s="167">
        <v>840</v>
      </c>
      <c r="O18" s="167">
        <v>761.8474801990609</v>
      </c>
      <c r="P18" s="167">
        <v>21529.200000000001</v>
      </c>
      <c r="Q18" s="167">
        <v>525</v>
      </c>
      <c r="R18" s="167">
        <v>577.5</v>
      </c>
      <c r="S18" s="167">
        <v>562.5658993752055</v>
      </c>
      <c r="T18" s="167">
        <v>266232.40000000002</v>
      </c>
      <c r="U18" s="167">
        <v>672</v>
      </c>
      <c r="V18" s="167">
        <v>714</v>
      </c>
      <c r="W18" s="167">
        <v>696.61688311688317</v>
      </c>
      <c r="X18" s="171">
        <v>19647.099999999999</v>
      </c>
      <c r="Y18" s="143"/>
    </row>
    <row r="19" spans="2:31" x14ac:dyDescent="0.15">
      <c r="B19" s="166"/>
      <c r="C19" s="143">
        <v>12</v>
      </c>
      <c r="D19" s="171"/>
      <c r="E19" s="167">
        <v>621.18000000000006</v>
      </c>
      <c r="F19" s="167">
        <v>682.5</v>
      </c>
      <c r="G19" s="167">
        <v>655.15836937154313</v>
      </c>
      <c r="H19" s="167">
        <v>88527.700000000012</v>
      </c>
      <c r="I19" s="167">
        <v>593.25</v>
      </c>
      <c r="J19" s="167">
        <v>651.73500000000013</v>
      </c>
      <c r="K19" s="167">
        <v>623.2883104873581</v>
      </c>
      <c r="L19" s="167">
        <v>345123.30000000005</v>
      </c>
      <c r="M19" s="167">
        <v>703.5</v>
      </c>
      <c r="N19" s="167">
        <v>840</v>
      </c>
      <c r="O19" s="167">
        <v>758.0337604731393</v>
      </c>
      <c r="P19" s="167">
        <v>21863.4</v>
      </c>
      <c r="Q19" s="167">
        <v>525</v>
      </c>
      <c r="R19" s="167">
        <v>577.5</v>
      </c>
      <c r="S19" s="167">
        <v>559.02964720642581</v>
      </c>
      <c r="T19" s="167">
        <v>324725.8</v>
      </c>
      <c r="U19" s="167">
        <v>651</v>
      </c>
      <c r="V19" s="167">
        <v>714</v>
      </c>
      <c r="W19" s="167">
        <v>672.31012884387644</v>
      </c>
      <c r="X19" s="171">
        <v>24251.1</v>
      </c>
      <c r="Y19" s="143"/>
    </row>
    <row r="20" spans="2:31" x14ac:dyDescent="0.15">
      <c r="B20" s="166" t="s">
        <v>100</v>
      </c>
      <c r="C20" s="143">
        <v>1</v>
      </c>
      <c r="D20" s="171" t="s">
        <v>99</v>
      </c>
      <c r="E20" s="167">
        <v>598.5</v>
      </c>
      <c r="F20" s="167">
        <v>698.98500000000013</v>
      </c>
      <c r="G20" s="167">
        <v>650.89314971555439</v>
      </c>
      <c r="H20" s="167">
        <v>64211.5</v>
      </c>
      <c r="I20" s="167">
        <v>598.5</v>
      </c>
      <c r="J20" s="167">
        <v>714</v>
      </c>
      <c r="K20" s="167">
        <v>651.64227128922141</v>
      </c>
      <c r="L20" s="167">
        <v>353030.2</v>
      </c>
      <c r="M20" s="167">
        <v>672</v>
      </c>
      <c r="N20" s="167">
        <v>892.5</v>
      </c>
      <c r="O20" s="167">
        <v>760.8108614232209</v>
      </c>
      <c r="P20" s="167">
        <v>14993.5</v>
      </c>
      <c r="Q20" s="167">
        <v>525</v>
      </c>
      <c r="R20" s="167">
        <v>577.5</v>
      </c>
      <c r="S20" s="167">
        <v>558.01297968397307</v>
      </c>
      <c r="T20" s="167">
        <v>290193.59999999998</v>
      </c>
      <c r="U20" s="167">
        <v>630</v>
      </c>
      <c r="V20" s="167">
        <v>703.5</v>
      </c>
      <c r="W20" s="167">
        <v>669.2306276835003</v>
      </c>
      <c r="X20" s="167">
        <v>20626.099999999999</v>
      </c>
      <c r="Y20" s="143"/>
    </row>
    <row r="21" spans="2:31" x14ac:dyDescent="0.15">
      <c r="B21" s="159"/>
      <c r="C21" s="160">
        <v>2</v>
      </c>
      <c r="D21" s="172"/>
      <c r="E21" s="133">
        <v>603.75</v>
      </c>
      <c r="F21" s="133">
        <v>698.88000000000011</v>
      </c>
      <c r="G21" s="133">
        <v>652.59802363669189</v>
      </c>
      <c r="H21" s="133">
        <v>91736.9</v>
      </c>
      <c r="I21" s="133">
        <v>598.5</v>
      </c>
      <c r="J21" s="133">
        <v>714</v>
      </c>
      <c r="K21" s="133">
        <v>655.79596342355956</v>
      </c>
      <c r="L21" s="133">
        <v>409994.7</v>
      </c>
      <c r="M21" s="133">
        <v>661.5</v>
      </c>
      <c r="N21" s="133">
        <v>880.6350000000001</v>
      </c>
      <c r="O21" s="133">
        <v>756.923127169797</v>
      </c>
      <c r="P21" s="133">
        <v>34405.5</v>
      </c>
      <c r="Q21" s="133">
        <v>525</v>
      </c>
      <c r="R21" s="133">
        <v>577.5</v>
      </c>
      <c r="S21" s="133">
        <v>558.3378498445137</v>
      </c>
      <c r="T21" s="133">
        <v>223645.8</v>
      </c>
      <c r="U21" s="133">
        <v>630</v>
      </c>
      <c r="V21" s="133">
        <v>714</v>
      </c>
      <c r="W21" s="133">
        <v>673.69541816174444</v>
      </c>
      <c r="X21" s="172">
        <v>12450</v>
      </c>
      <c r="Y21" s="143"/>
    </row>
    <row r="22" spans="2:31" x14ac:dyDescent="0.15">
      <c r="B22" s="166" t="s">
        <v>242</v>
      </c>
      <c r="C22" s="143"/>
      <c r="E22" s="166"/>
      <c r="F22" s="167"/>
      <c r="G22" s="143"/>
      <c r="H22" s="167"/>
      <c r="I22" s="166"/>
      <c r="J22" s="167"/>
      <c r="K22" s="143"/>
      <c r="L22" s="167"/>
      <c r="M22" s="166"/>
      <c r="N22" s="167"/>
      <c r="O22" s="143"/>
      <c r="P22" s="167"/>
      <c r="Q22" s="166"/>
      <c r="R22" s="167"/>
      <c r="S22" s="143"/>
      <c r="T22" s="167"/>
      <c r="U22" s="166"/>
      <c r="V22" s="167"/>
      <c r="W22" s="143"/>
      <c r="X22" s="167"/>
      <c r="Y22" s="143"/>
    </row>
    <row r="23" spans="2:31" x14ac:dyDescent="0.15">
      <c r="B23" s="303">
        <v>40940</v>
      </c>
      <c r="C23" s="290"/>
      <c r="D23" s="304">
        <v>40954</v>
      </c>
      <c r="E23" s="241">
        <v>609</v>
      </c>
      <c r="F23" s="241">
        <v>678.93000000000006</v>
      </c>
      <c r="G23" s="241">
        <v>648.25301814489694</v>
      </c>
      <c r="H23" s="167">
        <v>47437.599999999999</v>
      </c>
      <c r="I23" s="241">
        <v>598.5</v>
      </c>
      <c r="J23" s="241">
        <v>714</v>
      </c>
      <c r="K23" s="241">
        <v>654.60390349637044</v>
      </c>
      <c r="L23" s="167">
        <v>220224.1</v>
      </c>
      <c r="M23" s="241">
        <v>679.98</v>
      </c>
      <c r="N23" s="241">
        <v>880.6350000000001</v>
      </c>
      <c r="O23" s="241">
        <v>758.37304264032696</v>
      </c>
      <c r="P23" s="167">
        <v>27723.3</v>
      </c>
      <c r="Q23" s="241">
        <v>525</v>
      </c>
      <c r="R23" s="241">
        <v>577.5</v>
      </c>
      <c r="S23" s="241">
        <v>556.94038642789826</v>
      </c>
      <c r="T23" s="167">
        <v>116311.2</v>
      </c>
      <c r="U23" s="241">
        <v>661.5</v>
      </c>
      <c r="V23" s="241">
        <v>714</v>
      </c>
      <c r="W23" s="241">
        <v>683.08429752066115</v>
      </c>
      <c r="X23" s="167">
        <v>9740.7000000000007</v>
      </c>
      <c r="Y23" s="143"/>
      <c r="Z23" s="143"/>
      <c r="AA23" s="143"/>
      <c r="AB23" s="143"/>
      <c r="AC23" s="143"/>
      <c r="AD23" s="143"/>
    </row>
    <row r="24" spans="2:31" x14ac:dyDescent="0.15">
      <c r="B24" s="303">
        <v>40955</v>
      </c>
      <c r="C24" s="290"/>
      <c r="D24" s="304">
        <v>40968</v>
      </c>
      <c r="E24" s="166">
        <v>603.75</v>
      </c>
      <c r="F24" s="167">
        <v>698.88000000000011</v>
      </c>
      <c r="G24" s="143">
        <v>655.97726821166759</v>
      </c>
      <c r="H24" s="167">
        <v>44299.3</v>
      </c>
      <c r="I24" s="166">
        <v>598.5</v>
      </c>
      <c r="J24" s="167">
        <v>714</v>
      </c>
      <c r="K24" s="143">
        <v>657.68297293474586</v>
      </c>
      <c r="L24" s="167">
        <v>189770.6</v>
      </c>
      <c r="M24" s="166">
        <v>661.5</v>
      </c>
      <c r="N24" s="167">
        <v>875.28000000000009</v>
      </c>
      <c r="O24" s="143">
        <v>756.13729202417312</v>
      </c>
      <c r="P24" s="167">
        <v>6682.2</v>
      </c>
      <c r="Q24" s="166">
        <v>525</v>
      </c>
      <c r="R24" s="167">
        <v>577.5</v>
      </c>
      <c r="S24" s="143">
        <v>558.76874455100267</v>
      </c>
      <c r="T24" s="167">
        <v>107334.6</v>
      </c>
      <c r="U24" s="168">
        <v>630</v>
      </c>
      <c r="V24" s="169">
        <v>714</v>
      </c>
      <c r="W24" s="170">
        <v>672.12707652662107</v>
      </c>
      <c r="X24" s="167">
        <v>2709.3</v>
      </c>
      <c r="Y24" s="143"/>
      <c r="Z24" s="143"/>
      <c r="AA24" s="143"/>
      <c r="AB24" s="143"/>
      <c r="AC24" s="143"/>
      <c r="AD24" s="143"/>
    </row>
    <row r="25" spans="2:31" x14ac:dyDescent="0.15">
      <c r="B25" s="305"/>
      <c r="C25" s="294"/>
      <c r="D25" s="294"/>
      <c r="E25" s="257"/>
      <c r="F25" s="257"/>
      <c r="G25" s="257"/>
      <c r="H25" s="180"/>
      <c r="I25" s="257"/>
      <c r="J25" s="257"/>
      <c r="K25" s="257"/>
      <c r="L25" s="180"/>
      <c r="M25" s="257"/>
      <c r="N25" s="257"/>
      <c r="O25" s="257"/>
      <c r="P25" s="180"/>
      <c r="Q25" s="257"/>
      <c r="R25" s="257"/>
      <c r="S25" s="257"/>
      <c r="T25" s="180"/>
      <c r="U25" s="257"/>
      <c r="V25" s="257"/>
      <c r="W25" s="257"/>
      <c r="X25" s="180"/>
      <c r="Y25" s="143"/>
      <c r="Z25" s="143"/>
      <c r="AA25" s="143"/>
      <c r="AB25" s="143"/>
      <c r="AC25" s="143"/>
      <c r="AD25" s="143"/>
    </row>
    <row r="26" spans="2:31" ht="16.5" customHeight="1" x14ac:dyDescent="0.15">
      <c r="B26" s="166"/>
      <c r="C26" s="176" t="s">
        <v>86</v>
      </c>
      <c r="D26" s="239"/>
      <c r="E26" s="166" t="s">
        <v>243</v>
      </c>
      <c r="I26" s="166" t="s">
        <v>244</v>
      </c>
      <c r="M26" s="166" t="s">
        <v>245</v>
      </c>
      <c r="N26" s="143"/>
      <c r="O26" s="143"/>
      <c r="P26" s="143"/>
      <c r="Q26" s="166" t="s">
        <v>246</v>
      </c>
      <c r="R26" s="143"/>
      <c r="S26" s="143"/>
      <c r="T26" s="143"/>
      <c r="U26" s="166" t="s">
        <v>247</v>
      </c>
      <c r="V26" s="143"/>
      <c r="W26" s="143"/>
      <c r="X26" s="165"/>
      <c r="Y26" s="143"/>
      <c r="Z26" s="284"/>
      <c r="AA26" s="284"/>
      <c r="AB26" s="284"/>
      <c r="AC26" s="284"/>
      <c r="AD26" s="284"/>
    </row>
    <row r="27" spans="2:31" ht="5.25" customHeight="1" x14ac:dyDescent="0.15">
      <c r="B27" s="166"/>
      <c r="C27" s="159"/>
      <c r="D27" s="172"/>
      <c r="E27" s="314"/>
      <c r="F27" s="315"/>
      <c r="G27" s="315"/>
      <c r="H27" s="315"/>
      <c r="I27" s="314"/>
      <c r="J27" s="315"/>
      <c r="K27" s="315"/>
      <c r="L27" s="315"/>
      <c r="M27" s="314"/>
      <c r="N27" s="315"/>
      <c r="O27" s="315"/>
      <c r="P27" s="315"/>
      <c r="Q27" s="314"/>
      <c r="R27" s="315"/>
      <c r="S27" s="315"/>
      <c r="T27" s="315"/>
      <c r="U27" s="314"/>
      <c r="V27" s="315"/>
      <c r="W27" s="315"/>
      <c r="X27" s="172"/>
      <c r="Y27" s="143"/>
      <c r="Z27" s="164"/>
      <c r="AA27" s="164"/>
      <c r="AB27" s="164"/>
      <c r="AC27" s="164"/>
      <c r="AD27" s="164"/>
    </row>
    <row r="28" spans="2:31" ht="13.5" x14ac:dyDescent="0.15">
      <c r="B28" s="166" t="s">
        <v>92</v>
      </c>
      <c r="C28" s="143"/>
      <c r="E28" s="176" t="s">
        <v>93</v>
      </c>
      <c r="F28" s="157" t="s">
        <v>94</v>
      </c>
      <c r="G28" s="234" t="s">
        <v>95</v>
      </c>
      <c r="H28" s="157" t="s">
        <v>173</v>
      </c>
      <c r="I28" s="176" t="s">
        <v>93</v>
      </c>
      <c r="J28" s="157" t="s">
        <v>94</v>
      </c>
      <c r="K28" s="234" t="s">
        <v>95</v>
      </c>
      <c r="L28" s="157" t="s">
        <v>173</v>
      </c>
      <c r="M28" s="176" t="s">
        <v>93</v>
      </c>
      <c r="N28" s="157" t="s">
        <v>94</v>
      </c>
      <c r="O28" s="234" t="s">
        <v>95</v>
      </c>
      <c r="P28" s="157" t="s">
        <v>96</v>
      </c>
      <c r="Q28" s="176" t="s">
        <v>93</v>
      </c>
      <c r="R28" s="157" t="s">
        <v>94</v>
      </c>
      <c r="S28" s="234" t="s">
        <v>95</v>
      </c>
      <c r="T28" s="157" t="s">
        <v>96</v>
      </c>
      <c r="U28" s="176" t="s">
        <v>93</v>
      </c>
      <c r="V28" s="157" t="s">
        <v>94</v>
      </c>
      <c r="W28" s="234" t="s">
        <v>95</v>
      </c>
      <c r="X28" s="157" t="s">
        <v>96</v>
      </c>
      <c r="Y28" s="143"/>
      <c r="Z28" s="164"/>
      <c r="AA28" s="164"/>
      <c r="AB28" s="164"/>
      <c r="AC28" s="164"/>
      <c r="AD28" s="164"/>
    </row>
    <row r="29" spans="2:31" ht="13.5" x14ac:dyDescent="0.15">
      <c r="B29" s="159"/>
      <c r="C29" s="160"/>
      <c r="D29" s="160"/>
      <c r="E29" s="161"/>
      <c r="F29" s="162"/>
      <c r="G29" s="163" t="s">
        <v>97</v>
      </c>
      <c r="H29" s="162"/>
      <c r="I29" s="161"/>
      <c r="J29" s="162"/>
      <c r="K29" s="163" t="s">
        <v>97</v>
      </c>
      <c r="L29" s="162"/>
      <c r="M29" s="161"/>
      <c r="N29" s="162"/>
      <c r="O29" s="163" t="s">
        <v>97</v>
      </c>
      <c r="P29" s="162"/>
      <c r="Q29" s="161"/>
      <c r="R29" s="162"/>
      <c r="S29" s="163" t="s">
        <v>97</v>
      </c>
      <c r="T29" s="162"/>
      <c r="U29" s="161"/>
      <c r="V29" s="162"/>
      <c r="W29" s="163" t="s">
        <v>97</v>
      </c>
      <c r="X29" s="162"/>
      <c r="Y29" s="143"/>
      <c r="Z29" s="164"/>
      <c r="AA29" s="164"/>
      <c r="AB29" s="164"/>
      <c r="AC29" s="164"/>
      <c r="AD29" s="164"/>
    </row>
    <row r="30" spans="2:31" ht="13.5" x14ac:dyDescent="0.15">
      <c r="B30" s="166" t="s">
        <v>0</v>
      </c>
      <c r="C30" s="143">
        <v>21</v>
      </c>
      <c r="D30" s="144" t="s">
        <v>1</v>
      </c>
      <c r="E30" s="166">
        <v>599</v>
      </c>
      <c r="F30" s="167">
        <v>714</v>
      </c>
      <c r="G30" s="143">
        <v>654</v>
      </c>
      <c r="H30" s="167">
        <v>1264753</v>
      </c>
      <c r="I30" s="166">
        <v>600</v>
      </c>
      <c r="J30" s="167">
        <v>735</v>
      </c>
      <c r="K30" s="143">
        <v>688</v>
      </c>
      <c r="L30" s="167">
        <v>388652</v>
      </c>
      <c r="M30" s="166">
        <v>735</v>
      </c>
      <c r="N30" s="167">
        <v>924</v>
      </c>
      <c r="O30" s="143">
        <v>840</v>
      </c>
      <c r="P30" s="167">
        <v>59634</v>
      </c>
      <c r="Q30" s="166">
        <v>467</v>
      </c>
      <c r="R30" s="167">
        <v>634</v>
      </c>
      <c r="S30" s="143">
        <v>515</v>
      </c>
      <c r="T30" s="167">
        <v>123329</v>
      </c>
      <c r="U30" s="166">
        <v>410</v>
      </c>
      <c r="V30" s="167">
        <v>630</v>
      </c>
      <c r="W30" s="143">
        <v>473</v>
      </c>
      <c r="X30" s="167">
        <v>605115</v>
      </c>
      <c r="Y30" s="143"/>
      <c r="Z30" s="164"/>
      <c r="AA30" s="164"/>
      <c r="AB30" s="164"/>
      <c r="AC30" s="164"/>
      <c r="AD30" s="164"/>
    </row>
    <row r="31" spans="2:31" x14ac:dyDescent="0.15">
      <c r="B31" s="166"/>
      <c r="C31" s="143">
        <v>22</v>
      </c>
      <c r="D31" s="171"/>
      <c r="E31" s="167">
        <v>578</v>
      </c>
      <c r="F31" s="167">
        <v>700</v>
      </c>
      <c r="G31" s="167">
        <v>660</v>
      </c>
      <c r="H31" s="167">
        <v>190115.5</v>
      </c>
      <c r="I31" s="167">
        <v>580</v>
      </c>
      <c r="J31" s="167">
        <v>730</v>
      </c>
      <c r="K31" s="167">
        <v>679</v>
      </c>
      <c r="L31" s="167">
        <v>365258.8</v>
      </c>
      <c r="M31" s="167">
        <v>647.70000000000005</v>
      </c>
      <c r="N31" s="167">
        <v>900</v>
      </c>
      <c r="O31" s="167">
        <v>775</v>
      </c>
      <c r="P31" s="167">
        <v>45609.2</v>
      </c>
      <c r="Q31" s="167">
        <v>450</v>
      </c>
      <c r="R31" s="167">
        <v>582.1</v>
      </c>
      <c r="S31" s="167">
        <v>513</v>
      </c>
      <c r="T31" s="167">
        <v>180180.3</v>
      </c>
      <c r="U31" s="167">
        <v>390</v>
      </c>
      <c r="V31" s="167">
        <v>600.20000000000005</v>
      </c>
      <c r="W31" s="167">
        <v>511</v>
      </c>
      <c r="X31" s="171">
        <v>885752.2</v>
      </c>
      <c r="Y31" s="143"/>
      <c r="Z31" s="143"/>
      <c r="AA31" s="143"/>
      <c r="AB31" s="143"/>
      <c r="AC31" s="143"/>
      <c r="AD31" s="143"/>
    </row>
    <row r="32" spans="2:31" ht="13.5" x14ac:dyDescent="0.15">
      <c r="B32" s="159"/>
      <c r="C32" s="160">
        <v>23</v>
      </c>
      <c r="D32" s="172"/>
      <c r="E32" s="271">
        <v>609</v>
      </c>
      <c r="F32" s="271">
        <v>735</v>
      </c>
      <c r="G32" s="271">
        <v>651.74428918087494</v>
      </c>
      <c r="H32" s="271">
        <v>532423.6</v>
      </c>
      <c r="I32" s="271">
        <v>609</v>
      </c>
      <c r="J32" s="271">
        <v>766.5</v>
      </c>
      <c r="K32" s="271">
        <v>676.33111220988087</v>
      </c>
      <c r="L32" s="271">
        <v>918756.99999999977</v>
      </c>
      <c r="M32" s="271">
        <v>682.5</v>
      </c>
      <c r="N32" s="271">
        <v>945</v>
      </c>
      <c r="O32" s="271">
        <v>774.69397717915558</v>
      </c>
      <c r="P32" s="271">
        <v>48230.299999999996</v>
      </c>
      <c r="Q32" s="271">
        <v>472.5</v>
      </c>
      <c r="R32" s="271">
        <v>640.5</v>
      </c>
      <c r="S32" s="271">
        <v>534.4549209917983</v>
      </c>
      <c r="T32" s="271">
        <v>154316.1</v>
      </c>
      <c r="U32" s="271">
        <v>483</v>
      </c>
      <c r="V32" s="271">
        <v>640.5</v>
      </c>
      <c r="W32" s="271">
        <v>532.17870103340533</v>
      </c>
      <c r="X32" s="316">
        <v>940352.40000000026</v>
      </c>
      <c r="Y32" s="143"/>
      <c r="Z32" s="284"/>
      <c r="AA32" s="164"/>
      <c r="AB32" s="164"/>
      <c r="AC32" s="164"/>
      <c r="AD32" s="164"/>
    </row>
    <row r="33" spans="2:30" ht="13.5" x14ac:dyDescent="0.15">
      <c r="B33" s="166" t="s">
        <v>98</v>
      </c>
      <c r="C33" s="143">
        <v>6</v>
      </c>
      <c r="D33" s="171" t="s">
        <v>99</v>
      </c>
      <c r="E33" s="167">
        <v>609</v>
      </c>
      <c r="F33" s="167">
        <v>714</v>
      </c>
      <c r="G33" s="167">
        <v>646.58580224060051</v>
      </c>
      <c r="H33" s="167">
        <v>48446.1</v>
      </c>
      <c r="I33" s="167">
        <v>630</v>
      </c>
      <c r="J33" s="167">
        <v>735</v>
      </c>
      <c r="K33" s="167">
        <v>664.7129800829639</v>
      </c>
      <c r="L33" s="167">
        <v>78952.7</v>
      </c>
      <c r="M33" s="167">
        <v>725.23500000000013</v>
      </c>
      <c r="N33" s="167">
        <v>883.57500000000005</v>
      </c>
      <c r="O33" s="167">
        <v>766.24469456138854</v>
      </c>
      <c r="P33" s="167">
        <v>3359</v>
      </c>
      <c r="Q33" s="167">
        <v>493.5</v>
      </c>
      <c r="R33" s="167">
        <v>588</v>
      </c>
      <c r="S33" s="167">
        <v>535.9515377446412</v>
      </c>
      <c r="T33" s="167">
        <v>15723.3</v>
      </c>
      <c r="U33" s="167">
        <v>493.5</v>
      </c>
      <c r="V33" s="167">
        <v>572.25</v>
      </c>
      <c r="W33" s="167">
        <v>519.88834237270032</v>
      </c>
      <c r="X33" s="171">
        <v>64388.2</v>
      </c>
      <c r="Y33" s="143"/>
      <c r="Z33" s="284"/>
      <c r="AA33" s="164"/>
      <c r="AB33" s="164"/>
      <c r="AC33" s="164"/>
      <c r="AD33" s="164"/>
    </row>
    <row r="34" spans="2:30" ht="13.5" x14ac:dyDescent="0.15">
      <c r="B34" s="166"/>
      <c r="C34" s="143">
        <v>7</v>
      </c>
      <c r="D34" s="171"/>
      <c r="E34" s="167">
        <v>619.5</v>
      </c>
      <c r="F34" s="167">
        <v>714</v>
      </c>
      <c r="G34" s="167">
        <v>646.06774425001038</v>
      </c>
      <c r="H34" s="167">
        <v>47141.399999999994</v>
      </c>
      <c r="I34" s="167">
        <v>640.5</v>
      </c>
      <c r="J34" s="167">
        <v>735</v>
      </c>
      <c r="K34" s="167">
        <v>673.10999545316781</v>
      </c>
      <c r="L34" s="167">
        <v>68081.399999999994</v>
      </c>
      <c r="M34" s="167">
        <v>735</v>
      </c>
      <c r="N34" s="167">
        <v>864.99</v>
      </c>
      <c r="O34" s="167">
        <v>758.01640419947512</v>
      </c>
      <c r="P34" s="167">
        <v>3309.8</v>
      </c>
      <c r="Q34" s="167">
        <v>477.75</v>
      </c>
      <c r="R34" s="167">
        <v>598.5</v>
      </c>
      <c r="S34" s="167">
        <v>529.46975056771396</v>
      </c>
      <c r="T34" s="167">
        <v>12905.900000000001</v>
      </c>
      <c r="U34" s="167">
        <v>483</v>
      </c>
      <c r="V34" s="167">
        <v>572.25</v>
      </c>
      <c r="W34" s="167">
        <v>514.90025678957204</v>
      </c>
      <c r="X34" s="171">
        <v>64593.1</v>
      </c>
      <c r="Y34" s="143"/>
      <c r="Z34" s="284"/>
      <c r="AA34" s="164"/>
      <c r="AB34" s="164"/>
      <c r="AC34" s="164"/>
      <c r="AD34" s="164"/>
    </row>
    <row r="35" spans="2:30" x14ac:dyDescent="0.15">
      <c r="B35" s="166"/>
      <c r="C35" s="143">
        <v>8</v>
      </c>
      <c r="D35" s="171"/>
      <c r="E35" s="167">
        <v>619.5</v>
      </c>
      <c r="F35" s="167">
        <v>693</v>
      </c>
      <c r="G35" s="167">
        <v>647.25703154298117</v>
      </c>
      <c r="H35" s="167">
        <v>64753.599999999999</v>
      </c>
      <c r="I35" s="167">
        <v>630</v>
      </c>
      <c r="J35" s="167">
        <v>703.5</v>
      </c>
      <c r="K35" s="167">
        <v>670.90407927650585</v>
      </c>
      <c r="L35" s="167">
        <v>110369.5</v>
      </c>
      <c r="M35" s="167">
        <v>738.25500000000011</v>
      </c>
      <c r="N35" s="167">
        <v>924</v>
      </c>
      <c r="O35" s="167">
        <v>769.20911326142118</v>
      </c>
      <c r="P35" s="167">
        <v>3713.5</v>
      </c>
      <c r="Q35" s="167">
        <v>504</v>
      </c>
      <c r="R35" s="167">
        <v>588</v>
      </c>
      <c r="S35" s="167">
        <v>528.54571434619697</v>
      </c>
      <c r="T35" s="167">
        <v>11984.7</v>
      </c>
      <c r="U35" s="167">
        <v>493.5</v>
      </c>
      <c r="V35" s="167">
        <v>561.75</v>
      </c>
      <c r="W35" s="167">
        <v>523.37138096229944</v>
      </c>
      <c r="X35" s="171">
        <v>64115.6</v>
      </c>
      <c r="Y35" s="143"/>
      <c r="Z35" s="143"/>
      <c r="AA35" s="143"/>
      <c r="AB35" s="143"/>
      <c r="AC35" s="143"/>
      <c r="AD35" s="143"/>
    </row>
    <row r="36" spans="2:30" x14ac:dyDescent="0.15">
      <c r="B36" s="166"/>
      <c r="C36" s="143">
        <v>9</v>
      </c>
      <c r="D36" s="171"/>
      <c r="E36" s="167">
        <v>609</v>
      </c>
      <c r="F36" s="167">
        <v>682.5</v>
      </c>
      <c r="G36" s="167">
        <v>655.29442138671891</v>
      </c>
      <c r="H36" s="167">
        <v>54388.7</v>
      </c>
      <c r="I36" s="167">
        <v>651</v>
      </c>
      <c r="J36" s="167">
        <v>703.5</v>
      </c>
      <c r="K36" s="167">
        <v>676.53624619181676</v>
      </c>
      <c r="L36" s="167">
        <v>91446.6</v>
      </c>
      <c r="M36" s="167">
        <v>735</v>
      </c>
      <c r="N36" s="167">
        <v>924</v>
      </c>
      <c r="O36" s="167">
        <v>781.12472473697085</v>
      </c>
      <c r="P36" s="167">
        <v>2799.9</v>
      </c>
      <c r="Q36" s="167">
        <v>504</v>
      </c>
      <c r="R36" s="167">
        <v>588</v>
      </c>
      <c r="S36" s="167">
        <v>557.92047954245493</v>
      </c>
      <c r="T36" s="167">
        <v>5404.2000000000007</v>
      </c>
      <c r="U36" s="167">
        <v>504</v>
      </c>
      <c r="V36" s="167">
        <v>561.75</v>
      </c>
      <c r="W36" s="167">
        <v>538.97125497045613</v>
      </c>
      <c r="X36" s="171">
        <v>74441.100000000006</v>
      </c>
      <c r="Y36" s="143"/>
      <c r="Z36" s="143"/>
      <c r="AA36" s="143"/>
      <c r="AB36" s="143"/>
      <c r="AC36" s="143"/>
      <c r="AD36" s="143"/>
    </row>
    <row r="37" spans="2:30" x14ac:dyDescent="0.15">
      <c r="B37" s="166"/>
      <c r="C37" s="143">
        <v>10</v>
      </c>
      <c r="D37" s="171"/>
      <c r="E37" s="167">
        <v>609</v>
      </c>
      <c r="F37" s="167">
        <v>682.5</v>
      </c>
      <c r="G37" s="167">
        <v>655.32988368898248</v>
      </c>
      <c r="H37" s="167">
        <v>77037.899999999994</v>
      </c>
      <c r="I37" s="167">
        <v>651</v>
      </c>
      <c r="J37" s="167">
        <v>714.42</v>
      </c>
      <c r="K37" s="167">
        <v>684.24472514560136</v>
      </c>
      <c r="L37" s="167">
        <v>95468.1</v>
      </c>
      <c r="M37" s="167">
        <v>740.25</v>
      </c>
      <c r="N37" s="167">
        <v>924</v>
      </c>
      <c r="O37" s="167">
        <v>782.89459976613159</v>
      </c>
      <c r="P37" s="167">
        <v>3234.5</v>
      </c>
      <c r="Q37" s="167">
        <v>514.5</v>
      </c>
      <c r="R37" s="167">
        <v>588</v>
      </c>
      <c r="S37" s="167">
        <v>552.25601187530924</v>
      </c>
      <c r="T37" s="167">
        <v>20648</v>
      </c>
      <c r="U37" s="167">
        <v>514.5</v>
      </c>
      <c r="V37" s="167">
        <v>561.75</v>
      </c>
      <c r="W37" s="167">
        <v>540.30818154065332</v>
      </c>
      <c r="X37" s="167">
        <v>72710.200000000012</v>
      </c>
      <c r="Y37" s="143"/>
      <c r="Z37" s="143"/>
      <c r="AA37" s="143"/>
      <c r="AB37" s="143"/>
      <c r="AC37" s="143"/>
      <c r="AD37" s="143"/>
    </row>
    <row r="38" spans="2:30" x14ac:dyDescent="0.15">
      <c r="B38" s="166"/>
      <c r="C38" s="143">
        <v>11</v>
      </c>
      <c r="D38" s="171"/>
      <c r="E38" s="167">
        <v>609</v>
      </c>
      <c r="F38" s="167">
        <v>698.25</v>
      </c>
      <c r="G38" s="167">
        <v>652.69980164784863</v>
      </c>
      <c r="H38" s="167">
        <v>53285.5</v>
      </c>
      <c r="I38" s="167">
        <v>645.75</v>
      </c>
      <c r="J38" s="167">
        <v>724.5</v>
      </c>
      <c r="K38" s="167">
        <v>687.24400251405291</v>
      </c>
      <c r="L38" s="167">
        <v>94274.5</v>
      </c>
      <c r="M38" s="167">
        <v>735</v>
      </c>
      <c r="N38" s="167">
        <v>945</v>
      </c>
      <c r="O38" s="167">
        <v>821.85161290322583</v>
      </c>
      <c r="P38" s="167">
        <v>3037.2</v>
      </c>
      <c r="Q38" s="167">
        <v>504</v>
      </c>
      <c r="R38" s="167">
        <v>588</v>
      </c>
      <c r="S38" s="167">
        <v>558.43148454094887</v>
      </c>
      <c r="T38" s="167">
        <v>12438.199999999999</v>
      </c>
      <c r="U38" s="167">
        <v>493.5</v>
      </c>
      <c r="V38" s="167">
        <v>582.75</v>
      </c>
      <c r="W38" s="167">
        <v>538.30112494977914</v>
      </c>
      <c r="X38" s="171">
        <v>65050.299999999996</v>
      </c>
      <c r="Y38" s="143"/>
      <c r="Z38" s="143"/>
      <c r="AA38" s="143"/>
      <c r="AB38" s="143"/>
      <c r="AC38" s="143"/>
      <c r="AD38" s="143"/>
    </row>
    <row r="39" spans="2:30" x14ac:dyDescent="0.15">
      <c r="B39" s="166"/>
      <c r="C39" s="143">
        <v>12</v>
      </c>
      <c r="D39" s="171"/>
      <c r="E39" s="167">
        <v>609</v>
      </c>
      <c r="F39" s="167">
        <v>703.5</v>
      </c>
      <c r="G39" s="167">
        <v>657.4796726884166</v>
      </c>
      <c r="H39" s="167">
        <v>53712</v>
      </c>
      <c r="I39" s="167">
        <v>656.25</v>
      </c>
      <c r="J39" s="167">
        <v>724.5</v>
      </c>
      <c r="K39" s="167">
        <v>693.1699250615826</v>
      </c>
      <c r="L39" s="167">
        <v>107940.1</v>
      </c>
      <c r="M39" s="167">
        <v>735.63000000000011</v>
      </c>
      <c r="N39" s="167">
        <v>934.5</v>
      </c>
      <c r="O39" s="167">
        <v>827.54148936170213</v>
      </c>
      <c r="P39" s="167">
        <v>2564.6000000000004</v>
      </c>
      <c r="Q39" s="167">
        <v>488.25</v>
      </c>
      <c r="R39" s="167">
        <v>588</v>
      </c>
      <c r="S39" s="167">
        <v>548.01696149843906</v>
      </c>
      <c r="T39" s="167">
        <v>4474.5999999999995</v>
      </c>
      <c r="U39" s="167">
        <v>488.25</v>
      </c>
      <c r="V39" s="167">
        <v>582.75</v>
      </c>
      <c r="W39" s="167">
        <v>528.70572727779938</v>
      </c>
      <c r="X39" s="171">
        <v>71794.899999999994</v>
      </c>
      <c r="Y39" s="143"/>
      <c r="Z39" s="143"/>
      <c r="AA39" s="143"/>
      <c r="AB39" s="143"/>
      <c r="AC39" s="143"/>
      <c r="AD39" s="143"/>
    </row>
    <row r="40" spans="2:30" x14ac:dyDescent="0.15">
      <c r="B40" s="166" t="s">
        <v>100</v>
      </c>
      <c r="C40" s="143">
        <v>1</v>
      </c>
      <c r="D40" s="171" t="s">
        <v>99</v>
      </c>
      <c r="E40" s="167">
        <v>609</v>
      </c>
      <c r="F40" s="167">
        <v>724.5</v>
      </c>
      <c r="G40" s="167">
        <v>660.27943080611021</v>
      </c>
      <c r="H40" s="167">
        <v>49784.5</v>
      </c>
      <c r="I40" s="167">
        <v>630</v>
      </c>
      <c r="J40" s="167">
        <v>724.5</v>
      </c>
      <c r="K40" s="167">
        <v>690.92867165289954</v>
      </c>
      <c r="L40" s="167">
        <v>88064.7</v>
      </c>
      <c r="M40" s="167">
        <v>724.5</v>
      </c>
      <c r="N40" s="167">
        <v>798</v>
      </c>
      <c r="O40" s="167">
        <v>761.00996749729143</v>
      </c>
      <c r="P40" s="167">
        <v>2038.3999999999999</v>
      </c>
      <c r="Q40" s="167">
        <v>514.5</v>
      </c>
      <c r="R40" s="167">
        <v>588</v>
      </c>
      <c r="S40" s="171">
        <v>578.19115486335602</v>
      </c>
      <c r="T40" s="167">
        <v>14781.8</v>
      </c>
      <c r="U40" s="167">
        <v>451.5</v>
      </c>
      <c r="V40" s="167">
        <v>577.5</v>
      </c>
      <c r="W40" s="167">
        <v>514.26989545551521</v>
      </c>
      <c r="X40" s="167">
        <v>56275</v>
      </c>
      <c r="Y40" s="143"/>
      <c r="Z40" s="143"/>
      <c r="AA40" s="143"/>
      <c r="AB40" s="143"/>
      <c r="AC40" s="143"/>
      <c r="AD40" s="143"/>
    </row>
    <row r="41" spans="2:30" x14ac:dyDescent="0.15">
      <c r="B41" s="159"/>
      <c r="C41" s="160">
        <v>2</v>
      </c>
      <c r="D41" s="172"/>
      <c r="E41" s="133">
        <v>598.5</v>
      </c>
      <c r="F41" s="133">
        <v>714</v>
      </c>
      <c r="G41" s="133">
        <v>650.59866224901612</v>
      </c>
      <c r="H41" s="133">
        <v>59811.8</v>
      </c>
      <c r="I41" s="133">
        <v>645.75</v>
      </c>
      <c r="J41" s="133">
        <v>724.5</v>
      </c>
      <c r="K41" s="133">
        <v>686.69666180669492</v>
      </c>
      <c r="L41" s="133">
        <v>93306.1</v>
      </c>
      <c r="M41" s="133">
        <v>728.49</v>
      </c>
      <c r="N41" s="133">
        <v>862.78500000000008</v>
      </c>
      <c r="O41" s="133">
        <v>788.01385613207549</v>
      </c>
      <c r="P41" s="133">
        <v>2771</v>
      </c>
      <c r="Q41" s="133">
        <v>514.5</v>
      </c>
      <c r="R41" s="133">
        <v>630</v>
      </c>
      <c r="S41" s="133">
        <v>557.67199017199005</v>
      </c>
      <c r="T41" s="133">
        <v>14017.3</v>
      </c>
      <c r="U41" s="133">
        <v>462</v>
      </c>
      <c r="V41" s="133">
        <v>588</v>
      </c>
      <c r="W41" s="133">
        <v>523.49901119043022</v>
      </c>
      <c r="X41" s="172">
        <v>62111.5</v>
      </c>
      <c r="Y41" s="143"/>
      <c r="Z41" s="143"/>
      <c r="AA41" s="143"/>
      <c r="AB41" s="143"/>
      <c r="AC41" s="143"/>
      <c r="AD41" s="143"/>
    </row>
    <row r="42" spans="2:30" x14ac:dyDescent="0.15">
      <c r="B42" s="166" t="s">
        <v>242</v>
      </c>
      <c r="C42" s="143"/>
      <c r="E42" s="166"/>
      <c r="F42" s="167"/>
      <c r="G42" s="143"/>
      <c r="H42" s="167"/>
      <c r="I42" s="166"/>
      <c r="J42" s="167"/>
      <c r="K42" s="143"/>
      <c r="L42" s="167"/>
      <c r="M42" s="166"/>
      <c r="N42" s="167"/>
      <c r="O42" s="143"/>
      <c r="P42" s="167"/>
      <c r="Q42" s="166"/>
      <c r="R42" s="167"/>
      <c r="S42" s="143"/>
      <c r="T42" s="167"/>
      <c r="U42" s="166"/>
      <c r="V42" s="167"/>
      <c r="W42" s="143"/>
      <c r="X42" s="167"/>
      <c r="Y42" s="143"/>
    </row>
    <row r="43" spans="2:30" x14ac:dyDescent="0.15">
      <c r="B43" s="303">
        <v>40940</v>
      </c>
      <c r="C43" s="290"/>
      <c r="D43" s="304">
        <v>40954</v>
      </c>
      <c r="E43" s="241">
        <v>598.5</v>
      </c>
      <c r="F43" s="241">
        <v>714</v>
      </c>
      <c r="G43" s="241">
        <v>650.50394920202234</v>
      </c>
      <c r="H43" s="167">
        <v>30150.1</v>
      </c>
      <c r="I43" s="241">
        <v>645.75</v>
      </c>
      <c r="J43" s="241">
        <v>724.5</v>
      </c>
      <c r="K43" s="241">
        <v>688.05214111062253</v>
      </c>
      <c r="L43" s="167">
        <v>53582.9</v>
      </c>
      <c r="M43" s="241">
        <v>728.49</v>
      </c>
      <c r="N43" s="241">
        <v>829.5</v>
      </c>
      <c r="O43" s="241">
        <v>779.93482090428665</v>
      </c>
      <c r="P43" s="167">
        <v>1290.5999999999999</v>
      </c>
      <c r="Q43" s="241">
        <v>514.5</v>
      </c>
      <c r="R43" s="241">
        <v>630</v>
      </c>
      <c r="S43" s="241">
        <v>555.75</v>
      </c>
      <c r="T43" s="167">
        <v>7054</v>
      </c>
      <c r="U43" s="241">
        <v>462</v>
      </c>
      <c r="V43" s="241">
        <v>582.75</v>
      </c>
      <c r="W43" s="241">
        <v>522.18992541661817</v>
      </c>
      <c r="X43" s="167">
        <v>30988.400000000001</v>
      </c>
      <c r="Y43" s="143"/>
    </row>
    <row r="44" spans="2:30" x14ac:dyDescent="0.15">
      <c r="B44" s="303">
        <v>40955</v>
      </c>
      <c r="C44" s="290"/>
      <c r="D44" s="304">
        <v>40968</v>
      </c>
      <c r="E44" s="166">
        <v>609</v>
      </c>
      <c r="F44" s="167">
        <v>703.5</v>
      </c>
      <c r="G44" s="143">
        <v>650.71176270527633</v>
      </c>
      <c r="H44" s="167">
        <v>29661.7</v>
      </c>
      <c r="I44" s="166">
        <v>645.75</v>
      </c>
      <c r="J44" s="167">
        <v>714</v>
      </c>
      <c r="K44" s="143">
        <v>683.50544244256139</v>
      </c>
      <c r="L44" s="167">
        <v>39723.199999999997</v>
      </c>
      <c r="M44" s="166">
        <v>729.85500000000002</v>
      </c>
      <c r="N44" s="167">
        <v>862.78500000000008</v>
      </c>
      <c r="O44" s="143">
        <v>796.15985790408536</v>
      </c>
      <c r="P44" s="167">
        <v>1480.4</v>
      </c>
      <c r="Q44" s="168">
        <v>514.5</v>
      </c>
      <c r="R44" s="169">
        <v>630</v>
      </c>
      <c r="S44" s="170">
        <v>557.869918699187</v>
      </c>
      <c r="T44" s="167">
        <v>6963.3</v>
      </c>
      <c r="U44" s="166">
        <v>467.25</v>
      </c>
      <c r="V44" s="167">
        <v>588</v>
      </c>
      <c r="W44" s="143">
        <v>525.11113303673926</v>
      </c>
      <c r="X44" s="167">
        <v>31123.1</v>
      </c>
      <c r="Y44" s="143"/>
    </row>
    <row r="45" spans="2:30" x14ac:dyDescent="0.15">
      <c r="B45" s="305"/>
      <c r="C45" s="294"/>
      <c r="D45" s="294"/>
      <c r="E45" s="257"/>
      <c r="F45" s="257"/>
      <c r="G45" s="257"/>
      <c r="H45" s="180"/>
      <c r="I45" s="257"/>
      <c r="J45" s="257"/>
      <c r="K45" s="257"/>
      <c r="L45" s="180"/>
      <c r="M45" s="257"/>
      <c r="N45" s="257"/>
      <c r="O45" s="257"/>
      <c r="P45" s="180"/>
      <c r="Q45" s="257"/>
      <c r="R45" s="257"/>
      <c r="S45" s="257"/>
      <c r="T45" s="180"/>
      <c r="U45" s="257"/>
      <c r="V45" s="257"/>
      <c r="W45" s="257"/>
      <c r="X45" s="180"/>
      <c r="Y45" s="143"/>
    </row>
    <row r="46" spans="2:30" ht="4.5" customHeight="1" x14ac:dyDescent="0.15">
      <c r="Y46" s="143"/>
    </row>
    <row r="47" spans="2:30" ht="12.75" customHeight="1" x14ac:dyDescent="0.15">
      <c r="B47" s="184" t="s">
        <v>106</v>
      </c>
      <c r="C47" s="144" t="s">
        <v>248</v>
      </c>
    </row>
    <row r="48" spans="2:30" ht="12.75" customHeight="1" x14ac:dyDescent="0.15">
      <c r="B48" s="227" t="s">
        <v>108</v>
      </c>
      <c r="C48" s="144" t="s">
        <v>249</v>
      </c>
    </row>
    <row r="49" spans="2:24" ht="12.75" customHeight="1" x14ac:dyDescent="0.15">
      <c r="B49" s="227" t="s">
        <v>196</v>
      </c>
      <c r="C49" s="144" t="s">
        <v>109</v>
      </c>
    </row>
    <row r="52" spans="2:24" x14ac:dyDescent="0.15"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</row>
    <row r="56" spans="2:24" x14ac:dyDescent="0.15"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9"/>
  <sheetViews>
    <sheetView zoomScale="75" zoomScaleNormal="75" workbookViewId="0"/>
  </sheetViews>
  <sheetFormatPr defaultColWidth="7.5" defaultRowHeight="12" x14ac:dyDescent="0.15"/>
  <cols>
    <col min="1" max="1" width="1.125" style="144" customWidth="1"/>
    <col min="2" max="2" width="5.375" style="144" customWidth="1"/>
    <col min="3" max="3" width="2.875" style="144" customWidth="1"/>
    <col min="4" max="4" width="5.7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9.125" style="144" customWidth="1"/>
    <col min="17" max="19" width="5.875" style="144" customWidth="1"/>
    <col min="20" max="20" width="8.125" style="144" customWidth="1"/>
    <col min="21" max="21" width="7.5" style="144"/>
    <col min="22" max="26" width="18.125" style="144" customWidth="1"/>
    <col min="27" max="16384" width="7.5" style="144"/>
  </cols>
  <sheetData>
    <row r="3" spans="2:26" x14ac:dyDescent="0.15">
      <c r="B3" s="144" t="s">
        <v>250</v>
      </c>
    </row>
    <row r="4" spans="2:26" x14ac:dyDescent="0.15">
      <c r="T4" s="145" t="s">
        <v>85</v>
      </c>
    </row>
    <row r="5" spans="2:26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2:26" ht="15" customHeight="1" x14ac:dyDescent="0.15">
      <c r="B6" s="166"/>
      <c r="C6" s="176" t="s">
        <v>86</v>
      </c>
      <c r="D6" s="239"/>
      <c r="E6" s="166" t="s">
        <v>251</v>
      </c>
      <c r="I6" s="166" t="s">
        <v>252</v>
      </c>
      <c r="M6" s="166" t="s">
        <v>253</v>
      </c>
      <c r="N6" s="283"/>
      <c r="O6" s="283"/>
      <c r="P6" s="283"/>
      <c r="Q6" s="146" t="s">
        <v>254</v>
      </c>
      <c r="R6" s="283"/>
      <c r="S6" s="283"/>
      <c r="T6" s="165"/>
      <c r="V6" s="164"/>
      <c r="W6" s="284"/>
      <c r="X6" s="284"/>
      <c r="Y6" s="284"/>
      <c r="Z6" s="284"/>
    </row>
    <row r="7" spans="2:26" ht="9.75" customHeight="1" x14ac:dyDescent="0.15">
      <c r="B7" s="166"/>
      <c r="C7" s="159"/>
      <c r="D7" s="172"/>
      <c r="E7" s="166"/>
      <c r="F7" s="143"/>
      <c r="G7" s="143"/>
      <c r="H7" s="143"/>
      <c r="I7" s="314"/>
      <c r="J7" s="315"/>
      <c r="K7" s="315"/>
      <c r="L7" s="315"/>
      <c r="M7" s="314"/>
      <c r="N7" s="315"/>
      <c r="O7" s="315"/>
      <c r="P7" s="315"/>
      <c r="Q7" s="314"/>
      <c r="R7" s="315"/>
      <c r="S7" s="315"/>
      <c r="T7" s="317"/>
      <c r="V7" s="164"/>
      <c r="W7" s="164"/>
      <c r="X7" s="164"/>
      <c r="Y7" s="164"/>
      <c r="Z7" s="164"/>
    </row>
    <row r="8" spans="2:26" ht="13.5" x14ac:dyDescent="0.15">
      <c r="B8" s="166" t="s">
        <v>92</v>
      </c>
      <c r="C8" s="143"/>
      <c r="E8" s="176" t="s">
        <v>93</v>
      </c>
      <c r="F8" s="157" t="s">
        <v>94</v>
      </c>
      <c r="G8" s="234" t="s">
        <v>95</v>
      </c>
      <c r="H8" s="157" t="s">
        <v>96</v>
      </c>
      <c r="I8" s="176" t="s">
        <v>93</v>
      </c>
      <c r="J8" s="157" t="s">
        <v>94</v>
      </c>
      <c r="K8" s="234" t="s">
        <v>95</v>
      </c>
      <c r="L8" s="157" t="s">
        <v>173</v>
      </c>
      <c r="M8" s="176" t="s">
        <v>93</v>
      </c>
      <c r="N8" s="157" t="s">
        <v>94</v>
      </c>
      <c r="O8" s="234" t="s">
        <v>95</v>
      </c>
      <c r="P8" s="157" t="s">
        <v>173</v>
      </c>
      <c r="Q8" s="176" t="s">
        <v>93</v>
      </c>
      <c r="R8" s="157" t="s">
        <v>94</v>
      </c>
      <c r="S8" s="234" t="s">
        <v>95</v>
      </c>
      <c r="T8" s="157" t="s">
        <v>96</v>
      </c>
      <c r="V8" s="164"/>
      <c r="W8" s="164"/>
      <c r="X8" s="164"/>
      <c r="Y8" s="164"/>
      <c r="Z8" s="164"/>
    </row>
    <row r="9" spans="2:26" ht="13.5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V9" s="164"/>
      <c r="W9" s="164"/>
      <c r="X9" s="164"/>
      <c r="Y9" s="164"/>
      <c r="Z9" s="164"/>
    </row>
    <row r="10" spans="2:26" ht="13.5" x14ac:dyDescent="0.15">
      <c r="B10" s="166" t="s">
        <v>0</v>
      </c>
      <c r="C10" s="143">
        <v>21</v>
      </c>
      <c r="D10" s="144" t="s">
        <v>1</v>
      </c>
      <c r="E10" s="166">
        <v>473</v>
      </c>
      <c r="F10" s="167">
        <v>651</v>
      </c>
      <c r="G10" s="143">
        <v>569</v>
      </c>
      <c r="H10" s="167">
        <v>52545</v>
      </c>
      <c r="I10" s="166">
        <v>457</v>
      </c>
      <c r="J10" s="167">
        <v>620</v>
      </c>
      <c r="K10" s="143">
        <v>538</v>
      </c>
      <c r="L10" s="167">
        <v>1491191</v>
      </c>
      <c r="M10" s="166">
        <v>515</v>
      </c>
      <c r="N10" s="167">
        <v>662</v>
      </c>
      <c r="O10" s="143">
        <v>585</v>
      </c>
      <c r="P10" s="167">
        <v>1877418</v>
      </c>
      <c r="Q10" s="166">
        <v>714</v>
      </c>
      <c r="R10" s="167">
        <v>824</v>
      </c>
      <c r="S10" s="143">
        <v>769</v>
      </c>
      <c r="T10" s="167">
        <v>5215</v>
      </c>
      <c r="V10" s="164"/>
      <c r="W10" s="164"/>
      <c r="X10" s="164"/>
      <c r="Y10" s="164"/>
      <c r="Z10" s="164"/>
    </row>
    <row r="11" spans="2:26" x14ac:dyDescent="0.15">
      <c r="B11" s="166"/>
      <c r="C11" s="143">
        <v>22</v>
      </c>
      <c r="D11" s="171"/>
      <c r="E11" s="167">
        <v>455</v>
      </c>
      <c r="F11" s="167">
        <v>640</v>
      </c>
      <c r="G11" s="167">
        <v>562</v>
      </c>
      <c r="H11" s="167">
        <v>42015</v>
      </c>
      <c r="I11" s="167">
        <v>450</v>
      </c>
      <c r="J11" s="167">
        <v>591</v>
      </c>
      <c r="K11" s="167">
        <v>534</v>
      </c>
      <c r="L11" s="167">
        <v>1395354</v>
      </c>
      <c r="M11" s="167">
        <v>480</v>
      </c>
      <c r="N11" s="167">
        <v>650</v>
      </c>
      <c r="O11" s="167">
        <v>579</v>
      </c>
      <c r="P11" s="167">
        <v>1603272</v>
      </c>
      <c r="Q11" s="167">
        <v>650</v>
      </c>
      <c r="R11" s="167">
        <v>820</v>
      </c>
      <c r="S11" s="167">
        <v>765</v>
      </c>
      <c r="T11" s="167">
        <v>6821</v>
      </c>
      <c r="V11" s="143"/>
      <c r="W11" s="143"/>
      <c r="X11" s="143"/>
      <c r="Y11" s="143"/>
      <c r="Z11" s="143"/>
    </row>
    <row r="12" spans="2:26" x14ac:dyDescent="0.15">
      <c r="B12" s="159"/>
      <c r="C12" s="160">
        <v>23</v>
      </c>
      <c r="D12" s="172"/>
      <c r="E12" s="173">
        <v>472.5</v>
      </c>
      <c r="F12" s="174">
        <v>661.5</v>
      </c>
      <c r="G12" s="173">
        <v>536.19412929346856</v>
      </c>
      <c r="H12" s="173">
        <v>74137.899999999994</v>
      </c>
      <c r="I12" s="173">
        <v>477.75</v>
      </c>
      <c r="J12" s="173">
        <v>598.5</v>
      </c>
      <c r="K12" s="173">
        <v>536.70783863200518</v>
      </c>
      <c r="L12" s="173">
        <v>407259.5</v>
      </c>
      <c r="M12" s="173">
        <v>509.25</v>
      </c>
      <c r="N12" s="173">
        <v>682.5</v>
      </c>
      <c r="O12" s="173">
        <v>572.94841563872774</v>
      </c>
      <c r="P12" s="173">
        <v>1305265.2000000002</v>
      </c>
      <c r="Q12" s="173">
        <v>682.5</v>
      </c>
      <c r="R12" s="173">
        <v>817.84500000000003</v>
      </c>
      <c r="S12" s="173">
        <v>747.51305732484082</v>
      </c>
      <c r="T12" s="174">
        <v>3335</v>
      </c>
      <c r="V12" s="143"/>
      <c r="W12" s="143"/>
      <c r="X12" s="143"/>
      <c r="Y12" s="143"/>
      <c r="Z12" s="143"/>
    </row>
    <row r="13" spans="2:26" ht="13.5" x14ac:dyDescent="0.15">
      <c r="B13" s="166" t="s">
        <v>98</v>
      </c>
      <c r="C13" s="143">
        <v>6</v>
      </c>
      <c r="D13" s="143" t="s">
        <v>99</v>
      </c>
      <c r="E13" s="166">
        <v>535.5</v>
      </c>
      <c r="F13" s="167">
        <v>619.5</v>
      </c>
      <c r="G13" s="143">
        <v>576.25805157593118</v>
      </c>
      <c r="H13" s="167">
        <v>3011.6000000000004</v>
      </c>
      <c r="I13" s="166">
        <v>504</v>
      </c>
      <c r="J13" s="167">
        <v>598.5</v>
      </c>
      <c r="K13" s="143">
        <v>539.69258520110509</v>
      </c>
      <c r="L13" s="167">
        <v>41498.1</v>
      </c>
      <c r="M13" s="166">
        <v>514.5</v>
      </c>
      <c r="N13" s="167">
        <v>651</v>
      </c>
      <c r="O13" s="143">
        <v>565.67371904566608</v>
      </c>
      <c r="P13" s="167">
        <v>113030.1</v>
      </c>
      <c r="Q13" s="168">
        <v>756</v>
      </c>
      <c r="R13" s="169">
        <v>756</v>
      </c>
      <c r="S13" s="169">
        <v>756</v>
      </c>
      <c r="T13" s="171">
        <v>275</v>
      </c>
      <c r="V13" s="284"/>
      <c r="W13" s="164"/>
      <c r="X13" s="164"/>
      <c r="Y13" s="164"/>
      <c r="Z13" s="164"/>
    </row>
    <row r="14" spans="2:26" ht="13.5" x14ac:dyDescent="0.15">
      <c r="B14" s="166"/>
      <c r="C14" s="143">
        <v>7</v>
      </c>
      <c r="D14" s="171"/>
      <c r="E14" s="167">
        <v>483</v>
      </c>
      <c r="F14" s="167">
        <v>619.5</v>
      </c>
      <c r="G14" s="167">
        <v>552.83581235697932</v>
      </c>
      <c r="H14" s="167">
        <v>5879.7</v>
      </c>
      <c r="I14" s="167">
        <v>504</v>
      </c>
      <c r="J14" s="167">
        <v>577.5</v>
      </c>
      <c r="K14" s="167">
        <v>532.95296711372407</v>
      </c>
      <c r="L14" s="167">
        <v>30763.300000000003</v>
      </c>
      <c r="M14" s="167">
        <v>556.5</v>
      </c>
      <c r="N14" s="167">
        <v>598.5</v>
      </c>
      <c r="O14" s="167">
        <v>582.28822656411319</v>
      </c>
      <c r="P14" s="167">
        <v>100735.1</v>
      </c>
      <c r="Q14" s="169">
        <v>756</v>
      </c>
      <c r="R14" s="169">
        <v>756</v>
      </c>
      <c r="S14" s="169">
        <v>756</v>
      </c>
      <c r="T14" s="171">
        <v>255</v>
      </c>
      <c r="V14" s="284"/>
      <c r="W14" s="164"/>
      <c r="X14" s="164"/>
      <c r="Y14" s="164"/>
      <c r="Z14" s="164"/>
    </row>
    <row r="15" spans="2:26" ht="13.5" x14ac:dyDescent="0.15">
      <c r="B15" s="166"/>
      <c r="C15" s="143">
        <v>8</v>
      </c>
      <c r="D15" s="171"/>
      <c r="E15" s="167">
        <v>498.75</v>
      </c>
      <c r="F15" s="167">
        <v>619.5</v>
      </c>
      <c r="G15" s="167">
        <v>564.74295511071398</v>
      </c>
      <c r="H15" s="167">
        <v>9697.2000000000007</v>
      </c>
      <c r="I15" s="167">
        <v>504</v>
      </c>
      <c r="J15" s="167">
        <v>577.5</v>
      </c>
      <c r="K15" s="167">
        <v>543.40584636301855</v>
      </c>
      <c r="L15" s="167">
        <v>27820.9</v>
      </c>
      <c r="M15" s="167">
        <v>514.5</v>
      </c>
      <c r="N15" s="167">
        <v>630</v>
      </c>
      <c r="O15" s="167">
        <v>568.58172637159578</v>
      </c>
      <c r="P15" s="167">
        <v>133825</v>
      </c>
      <c r="Q15" s="169">
        <v>756</v>
      </c>
      <c r="R15" s="169">
        <v>768.6</v>
      </c>
      <c r="S15" s="169">
        <v>761.72727272727275</v>
      </c>
      <c r="T15" s="171">
        <v>270</v>
      </c>
      <c r="V15" s="284"/>
      <c r="W15" s="164"/>
      <c r="X15" s="164"/>
      <c r="Y15" s="164"/>
      <c r="Z15" s="164"/>
    </row>
    <row r="16" spans="2:26" x14ac:dyDescent="0.15">
      <c r="B16" s="166"/>
      <c r="C16" s="143">
        <v>9</v>
      </c>
      <c r="D16" s="171"/>
      <c r="E16" s="167">
        <v>498.75</v>
      </c>
      <c r="F16" s="167">
        <v>619.5</v>
      </c>
      <c r="G16" s="171">
        <v>565.80628806879258</v>
      </c>
      <c r="H16" s="167">
        <v>5342.6</v>
      </c>
      <c r="I16" s="167">
        <v>504</v>
      </c>
      <c r="J16" s="167">
        <v>577.5</v>
      </c>
      <c r="K16" s="167">
        <v>535.69287925696608</v>
      </c>
      <c r="L16" s="167">
        <v>38605.5</v>
      </c>
      <c r="M16" s="167">
        <v>514.5</v>
      </c>
      <c r="N16" s="167">
        <v>651</v>
      </c>
      <c r="O16" s="167">
        <v>579.59767218310765</v>
      </c>
      <c r="P16" s="167">
        <v>121830.90000000001</v>
      </c>
      <c r="Q16" s="169">
        <v>777</v>
      </c>
      <c r="R16" s="169">
        <v>777</v>
      </c>
      <c r="S16" s="169">
        <v>777</v>
      </c>
      <c r="T16" s="171">
        <v>205</v>
      </c>
      <c r="V16" s="143"/>
      <c r="W16" s="143"/>
      <c r="X16" s="143"/>
      <c r="Y16" s="143"/>
      <c r="Z16" s="143"/>
    </row>
    <row r="17" spans="2:26" x14ac:dyDescent="0.15">
      <c r="B17" s="166"/>
      <c r="C17" s="143">
        <v>10</v>
      </c>
      <c r="D17" s="171"/>
      <c r="E17" s="167">
        <v>493.5</v>
      </c>
      <c r="F17" s="167">
        <v>619.5</v>
      </c>
      <c r="G17" s="167">
        <v>567.71861377506536</v>
      </c>
      <c r="H17" s="167">
        <v>2032.1</v>
      </c>
      <c r="I17" s="167">
        <v>488.25</v>
      </c>
      <c r="J17" s="167">
        <v>577.5</v>
      </c>
      <c r="K17" s="167">
        <v>536.33772819472654</v>
      </c>
      <c r="L17" s="167">
        <v>27579.9</v>
      </c>
      <c r="M17" s="167">
        <v>514.5</v>
      </c>
      <c r="N17" s="167">
        <v>651</v>
      </c>
      <c r="O17" s="167">
        <v>578.45844824530604</v>
      </c>
      <c r="P17" s="167">
        <v>124116.2</v>
      </c>
      <c r="Q17" s="241">
        <v>0</v>
      </c>
      <c r="R17" s="241">
        <v>0</v>
      </c>
      <c r="S17" s="241">
        <v>0</v>
      </c>
      <c r="T17" s="171">
        <v>165</v>
      </c>
      <c r="V17" s="143"/>
      <c r="W17" s="143"/>
      <c r="X17" s="143"/>
      <c r="Y17" s="143"/>
      <c r="Z17" s="143"/>
    </row>
    <row r="18" spans="2:26" x14ac:dyDescent="0.15">
      <c r="B18" s="166"/>
      <c r="C18" s="143">
        <v>11</v>
      </c>
      <c r="D18" s="171"/>
      <c r="E18" s="167">
        <v>472.5</v>
      </c>
      <c r="F18" s="167">
        <v>619.5</v>
      </c>
      <c r="G18" s="167">
        <v>490.12360084602767</v>
      </c>
      <c r="H18" s="167">
        <v>11434.300000000001</v>
      </c>
      <c r="I18" s="167">
        <v>477.75</v>
      </c>
      <c r="J18" s="167">
        <v>577.5</v>
      </c>
      <c r="K18" s="167">
        <v>512.47371500208942</v>
      </c>
      <c r="L18" s="167">
        <v>25327.9</v>
      </c>
      <c r="M18" s="167">
        <v>514.5</v>
      </c>
      <c r="N18" s="167">
        <v>682.5</v>
      </c>
      <c r="O18" s="167">
        <v>585.63044547690629</v>
      </c>
      <c r="P18" s="167">
        <v>114696.5</v>
      </c>
      <c r="Q18" s="241">
        <v>756</v>
      </c>
      <c r="R18" s="241">
        <v>756</v>
      </c>
      <c r="S18" s="241">
        <v>756</v>
      </c>
      <c r="T18" s="171">
        <v>200</v>
      </c>
      <c r="V18" s="143"/>
      <c r="W18" s="143"/>
      <c r="X18" s="143"/>
      <c r="Y18" s="143"/>
      <c r="Z18" s="143"/>
    </row>
    <row r="19" spans="2:26" x14ac:dyDescent="0.15">
      <c r="B19" s="166"/>
      <c r="C19" s="143">
        <v>12</v>
      </c>
      <c r="D19" s="171"/>
      <c r="E19" s="167">
        <v>483</v>
      </c>
      <c r="F19" s="167">
        <v>619.5</v>
      </c>
      <c r="G19" s="167">
        <v>546.21299638989171</v>
      </c>
      <c r="H19" s="167">
        <v>2656.7</v>
      </c>
      <c r="I19" s="167">
        <v>477.75</v>
      </c>
      <c r="J19" s="167">
        <v>542.0100000000001</v>
      </c>
      <c r="K19" s="167">
        <v>504.22750446087184</v>
      </c>
      <c r="L19" s="167">
        <v>55514.100000000006</v>
      </c>
      <c r="M19" s="167">
        <v>509.25</v>
      </c>
      <c r="N19" s="167">
        <v>661.5</v>
      </c>
      <c r="O19" s="167">
        <v>584.00202341808881</v>
      </c>
      <c r="P19" s="167">
        <v>118535.2</v>
      </c>
      <c r="Q19" s="241">
        <v>756</v>
      </c>
      <c r="R19" s="241">
        <v>761.25</v>
      </c>
      <c r="S19" s="241">
        <v>759.00000000000011</v>
      </c>
      <c r="T19" s="171">
        <v>200</v>
      </c>
    </row>
    <row r="20" spans="2:26" x14ac:dyDescent="0.15">
      <c r="B20" s="166" t="s">
        <v>100</v>
      </c>
      <c r="C20" s="143">
        <v>1</v>
      </c>
      <c r="D20" s="171" t="s">
        <v>99</v>
      </c>
      <c r="E20" s="167">
        <v>488.25</v>
      </c>
      <c r="F20" s="167">
        <v>603.75</v>
      </c>
      <c r="G20" s="167">
        <v>538.26583904109589</v>
      </c>
      <c r="H20" s="167">
        <v>2493.3000000000002</v>
      </c>
      <c r="I20" s="167">
        <v>441</v>
      </c>
      <c r="J20" s="167">
        <v>525</v>
      </c>
      <c r="K20" s="167">
        <v>485.13766011955585</v>
      </c>
      <c r="L20" s="167">
        <v>28351.800000000003</v>
      </c>
      <c r="M20" s="167">
        <v>493.5</v>
      </c>
      <c r="N20" s="167">
        <v>682.5</v>
      </c>
      <c r="O20" s="167">
        <v>579.80051302169784</v>
      </c>
      <c r="P20" s="167">
        <v>67599.3</v>
      </c>
      <c r="Q20" s="241">
        <v>756</v>
      </c>
      <c r="R20" s="241">
        <v>756</v>
      </c>
      <c r="S20" s="241">
        <v>756</v>
      </c>
      <c r="T20" s="171">
        <v>135</v>
      </c>
    </row>
    <row r="21" spans="2:26" x14ac:dyDescent="0.15">
      <c r="B21" s="159"/>
      <c r="C21" s="160">
        <v>2</v>
      </c>
      <c r="D21" s="172"/>
      <c r="E21" s="133">
        <v>462</v>
      </c>
      <c r="F21" s="133">
        <v>567</v>
      </c>
      <c r="G21" s="133">
        <v>520.607142857143</v>
      </c>
      <c r="H21" s="133">
        <v>1311.6999999999998</v>
      </c>
      <c r="I21" s="133">
        <v>451.5</v>
      </c>
      <c r="J21" s="133">
        <v>527.625</v>
      </c>
      <c r="K21" s="133">
        <v>493.23607874072223</v>
      </c>
      <c r="L21" s="133">
        <v>58717.7</v>
      </c>
      <c r="M21" s="133">
        <v>498.75</v>
      </c>
      <c r="N21" s="133">
        <v>682.5</v>
      </c>
      <c r="O21" s="133">
        <v>579.92500860351856</v>
      </c>
      <c r="P21" s="133">
        <v>82249</v>
      </c>
      <c r="Q21" s="257">
        <v>735</v>
      </c>
      <c r="R21" s="257">
        <v>787.5</v>
      </c>
      <c r="S21" s="257">
        <v>756.87500000000011</v>
      </c>
      <c r="T21" s="172">
        <v>170</v>
      </c>
    </row>
    <row r="22" spans="2:26" x14ac:dyDescent="0.15">
      <c r="B22" s="166" t="s">
        <v>185</v>
      </c>
      <c r="C22" s="143"/>
      <c r="E22" s="166"/>
      <c r="F22" s="167"/>
      <c r="G22" s="143"/>
      <c r="H22" s="167"/>
      <c r="I22" s="166"/>
      <c r="J22" s="167"/>
      <c r="K22" s="143"/>
      <c r="L22" s="167"/>
      <c r="M22" s="166"/>
      <c r="N22" s="167"/>
      <c r="O22" s="143"/>
      <c r="P22" s="167"/>
      <c r="Q22" s="168"/>
      <c r="R22" s="169"/>
      <c r="S22" s="170"/>
      <c r="T22" s="167"/>
    </row>
    <row r="23" spans="2:26" x14ac:dyDescent="0.15">
      <c r="B23" s="303">
        <v>40940</v>
      </c>
      <c r="C23" s="290"/>
      <c r="D23" s="304">
        <v>40954</v>
      </c>
      <c r="E23" s="241">
        <v>462</v>
      </c>
      <c r="F23" s="241">
        <v>567</v>
      </c>
      <c r="G23" s="241">
        <v>522.27480916030549</v>
      </c>
      <c r="H23" s="167">
        <v>995.8</v>
      </c>
      <c r="I23" s="241">
        <v>451.5</v>
      </c>
      <c r="J23" s="241">
        <v>527.625</v>
      </c>
      <c r="K23" s="241">
        <v>493.01593287451692</v>
      </c>
      <c r="L23" s="167">
        <v>18411.8</v>
      </c>
      <c r="M23" s="241">
        <v>498.75</v>
      </c>
      <c r="N23" s="241">
        <v>682.5</v>
      </c>
      <c r="O23" s="241">
        <v>582.2870279190746</v>
      </c>
      <c r="P23" s="167">
        <v>36271.300000000003</v>
      </c>
      <c r="Q23" s="241">
        <v>735</v>
      </c>
      <c r="R23" s="241">
        <v>787.5</v>
      </c>
      <c r="S23" s="241">
        <v>757.5</v>
      </c>
      <c r="T23" s="167">
        <v>130</v>
      </c>
    </row>
    <row r="24" spans="2:26" x14ac:dyDescent="0.15">
      <c r="B24" s="303">
        <v>40955</v>
      </c>
      <c r="C24" s="290"/>
      <c r="D24" s="304">
        <v>40968</v>
      </c>
      <c r="E24" s="241">
        <v>462</v>
      </c>
      <c r="F24" s="241">
        <v>525</v>
      </c>
      <c r="G24" s="241">
        <v>511.10869565217394</v>
      </c>
      <c r="H24" s="167">
        <v>315.89999999999998</v>
      </c>
      <c r="I24" s="166">
        <v>451.5</v>
      </c>
      <c r="J24" s="167">
        <v>525</v>
      </c>
      <c r="K24" s="143">
        <v>493.93573033707867</v>
      </c>
      <c r="L24" s="167">
        <v>40305.9</v>
      </c>
      <c r="M24" s="166">
        <v>498.75</v>
      </c>
      <c r="N24" s="167">
        <v>672</v>
      </c>
      <c r="O24" s="143">
        <v>577.44825744520244</v>
      </c>
      <c r="P24" s="167">
        <v>45977.7</v>
      </c>
      <c r="Q24" s="241">
        <v>756</v>
      </c>
      <c r="R24" s="241">
        <v>756</v>
      </c>
      <c r="S24" s="241">
        <v>756</v>
      </c>
      <c r="T24" s="167">
        <v>40</v>
      </c>
    </row>
    <row r="25" spans="2:26" x14ac:dyDescent="0.15">
      <c r="B25" s="305"/>
      <c r="C25" s="160"/>
      <c r="D25" s="318"/>
      <c r="E25" s="257"/>
      <c r="F25" s="257"/>
      <c r="G25" s="257"/>
      <c r="H25" s="257"/>
      <c r="I25" s="257"/>
      <c r="J25" s="257"/>
      <c r="K25" s="257"/>
      <c r="L25" s="180"/>
      <c r="M25" s="257"/>
      <c r="N25" s="257"/>
      <c r="O25" s="257"/>
      <c r="P25" s="180"/>
      <c r="Q25" s="257"/>
      <c r="R25" s="257"/>
      <c r="S25" s="257"/>
      <c r="T25" s="180"/>
    </row>
    <row r="29" spans="2:26" x14ac:dyDescent="0.15"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5.875" style="144" customWidth="1"/>
    <col min="8" max="8" width="7.875" style="144" customWidth="1"/>
    <col min="9" max="11" width="5.875" style="144" customWidth="1"/>
    <col min="12" max="12" width="8" style="144" customWidth="1"/>
    <col min="13" max="15" width="5.875" style="144" customWidth="1"/>
    <col min="16" max="16" width="8" style="144" customWidth="1"/>
    <col min="17" max="19" width="5.875" style="144" customWidth="1"/>
    <col min="20" max="20" width="8" style="144" customWidth="1"/>
    <col min="21" max="23" width="5.875" style="144" customWidth="1"/>
    <col min="24" max="24" width="8" style="144" customWidth="1"/>
    <col min="25" max="16384" width="7.5" style="144"/>
  </cols>
  <sheetData>
    <row r="1" spans="1:36" ht="15" customHeight="1" x14ac:dyDescent="0.15">
      <c r="B1" s="319" t="s">
        <v>256</v>
      </c>
      <c r="C1" s="320"/>
      <c r="D1" s="320"/>
      <c r="E1" s="143"/>
      <c r="F1" s="143"/>
      <c r="G1" s="143"/>
      <c r="H1" s="143"/>
    </row>
    <row r="2" spans="1:36" ht="12.75" customHeight="1" x14ac:dyDescent="0.15">
      <c r="B2" s="321" t="s">
        <v>83</v>
      </c>
      <c r="C2" s="322"/>
      <c r="D2" s="322"/>
    </row>
    <row r="3" spans="1:36" ht="12.75" customHeight="1" x14ac:dyDescent="0.15">
      <c r="B3" s="323" t="s">
        <v>257</v>
      </c>
      <c r="C3" s="324"/>
      <c r="D3" s="324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X3" s="325" t="s">
        <v>85</v>
      </c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</row>
    <row r="4" spans="1:36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326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</row>
    <row r="5" spans="1:36" ht="12" customHeight="1" x14ac:dyDescent="0.15">
      <c r="A5" s="171"/>
      <c r="B5" s="302"/>
      <c r="C5" s="327" t="s">
        <v>258</v>
      </c>
      <c r="D5" s="328"/>
      <c r="E5" s="329" t="s">
        <v>259</v>
      </c>
      <c r="F5" s="330"/>
      <c r="G5" s="330"/>
      <c r="H5" s="331"/>
      <c r="I5" s="329" t="s">
        <v>88</v>
      </c>
      <c r="J5" s="330"/>
      <c r="K5" s="330"/>
      <c r="L5" s="331"/>
      <c r="M5" s="329" t="s">
        <v>89</v>
      </c>
      <c r="N5" s="330"/>
      <c r="O5" s="330"/>
      <c r="P5" s="331"/>
      <c r="Q5" s="329" t="s">
        <v>260</v>
      </c>
      <c r="R5" s="330"/>
      <c r="S5" s="330"/>
      <c r="T5" s="331"/>
      <c r="U5" s="329" t="s">
        <v>101</v>
      </c>
      <c r="V5" s="330"/>
      <c r="W5" s="330"/>
      <c r="X5" s="331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</row>
    <row r="6" spans="1:36" ht="12" customHeight="1" x14ac:dyDescent="0.15">
      <c r="A6" s="171"/>
      <c r="B6" s="332" t="s">
        <v>261</v>
      </c>
      <c r="C6" s="333"/>
      <c r="D6" s="334"/>
      <c r="E6" s="176" t="s">
        <v>93</v>
      </c>
      <c r="F6" s="157" t="s">
        <v>94</v>
      </c>
      <c r="G6" s="234" t="s">
        <v>95</v>
      </c>
      <c r="H6" s="157" t="s">
        <v>96</v>
      </c>
      <c r="I6" s="176" t="s">
        <v>93</v>
      </c>
      <c r="J6" s="157" t="s">
        <v>94</v>
      </c>
      <c r="K6" s="234" t="s">
        <v>95</v>
      </c>
      <c r="L6" s="157" t="s">
        <v>96</v>
      </c>
      <c r="M6" s="176" t="s">
        <v>93</v>
      </c>
      <c r="N6" s="157" t="s">
        <v>94</v>
      </c>
      <c r="O6" s="234" t="s">
        <v>95</v>
      </c>
      <c r="P6" s="157" t="s">
        <v>96</v>
      </c>
      <c r="Q6" s="176" t="s">
        <v>93</v>
      </c>
      <c r="R6" s="157" t="s">
        <v>94</v>
      </c>
      <c r="S6" s="234" t="s">
        <v>95</v>
      </c>
      <c r="T6" s="157" t="s">
        <v>96</v>
      </c>
      <c r="U6" s="176" t="s">
        <v>93</v>
      </c>
      <c r="V6" s="157" t="s">
        <v>94</v>
      </c>
      <c r="W6" s="234" t="s">
        <v>95</v>
      </c>
      <c r="X6" s="157" t="s">
        <v>96</v>
      </c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</row>
    <row r="7" spans="1:36" ht="13.5" x14ac:dyDescent="0.15">
      <c r="A7" s="171"/>
      <c r="B7" s="159"/>
      <c r="C7" s="160"/>
      <c r="D7" s="172"/>
      <c r="E7" s="161"/>
      <c r="F7" s="162"/>
      <c r="G7" s="163" t="s">
        <v>97</v>
      </c>
      <c r="H7" s="162"/>
      <c r="I7" s="161"/>
      <c r="J7" s="162"/>
      <c r="K7" s="163" t="s">
        <v>97</v>
      </c>
      <c r="L7" s="162"/>
      <c r="M7" s="161"/>
      <c r="N7" s="162"/>
      <c r="O7" s="163" t="s">
        <v>97</v>
      </c>
      <c r="P7" s="162"/>
      <c r="Q7" s="161"/>
      <c r="R7" s="162"/>
      <c r="S7" s="163" t="s">
        <v>97</v>
      </c>
      <c r="T7" s="162"/>
      <c r="U7" s="161"/>
      <c r="V7" s="162"/>
      <c r="W7" s="163" t="s">
        <v>97</v>
      </c>
      <c r="X7" s="162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1:36" ht="10.5" customHeight="1" x14ac:dyDescent="0.15">
      <c r="A8" s="171"/>
      <c r="B8" s="335" t="s">
        <v>0</v>
      </c>
      <c r="C8" s="143">
        <v>19</v>
      </c>
      <c r="D8" s="165" t="s">
        <v>1</v>
      </c>
      <c r="E8" s="336">
        <v>3045</v>
      </c>
      <c r="F8" s="337">
        <v>4830</v>
      </c>
      <c r="G8" s="338">
        <v>3662</v>
      </c>
      <c r="H8" s="337">
        <v>194251</v>
      </c>
      <c r="I8" s="336">
        <v>2415</v>
      </c>
      <c r="J8" s="337">
        <v>3413</v>
      </c>
      <c r="K8" s="338">
        <v>2772</v>
      </c>
      <c r="L8" s="337">
        <v>196545</v>
      </c>
      <c r="M8" s="336">
        <v>1890</v>
      </c>
      <c r="N8" s="337">
        <v>2597</v>
      </c>
      <c r="O8" s="338">
        <v>2214</v>
      </c>
      <c r="P8" s="337">
        <v>194867</v>
      </c>
      <c r="Q8" s="336">
        <v>7140</v>
      </c>
      <c r="R8" s="337">
        <v>8295</v>
      </c>
      <c r="S8" s="338">
        <v>7569</v>
      </c>
      <c r="T8" s="337">
        <v>50303</v>
      </c>
      <c r="U8" s="336">
        <v>5670</v>
      </c>
      <c r="V8" s="337">
        <v>7350</v>
      </c>
      <c r="W8" s="338">
        <v>6174</v>
      </c>
      <c r="X8" s="337">
        <v>149577</v>
      </c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1:36" ht="11.1" customHeight="1" x14ac:dyDescent="0.15">
      <c r="A9" s="171"/>
      <c r="B9" s="168"/>
      <c r="C9" s="143">
        <v>20</v>
      </c>
      <c r="D9" s="171"/>
      <c r="E9" s="336">
        <v>2730</v>
      </c>
      <c r="F9" s="337">
        <v>4494</v>
      </c>
      <c r="G9" s="338">
        <v>3419</v>
      </c>
      <c r="H9" s="337">
        <v>180286</v>
      </c>
      <c r="I9" s="336">
        <v>2415</v>
      </c>
      <c r="J9" s="337">
        <v>3360</v>
      </c>
      <c r="K9" s="338">
        <v>2667</v>
      </c>
      <c r="L9" s="337">
        <v>185858</v>
      </c>
      <c r="M9" s="336">
        <v>1470</v>
      </c>
      <c r="N9" s="337">
        <v>2520</v>
      </c>
      <c r="O9" s="338">
        <v>1903</v>
      </c>
      <c r="P9" s="337">
        <v>199975</v>
      </c>
      <c r="Q9" s="336">
        <v>6510</v>
      </c>
      <c r="R9" s="337">
        <v>8169</v>
      </c>
      <c r="S9" s="338">
        <v>7241</v>
      </c>
      <c r="T9" s="337">
        <v>48304</v>
      </c>
      <c r="U9" s="336">
        <v>4568</v>
      </c>
      <c r="V9" s="337">
        <v>7035</v>
      </c>
      <c r="W9" s="338">
        <v>5674</v>
      </c>
      <c r="X9" s="337">
        <v>142927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1:36" ht="11.1" customHeight="1" x14ac:dyDescent="0.15">
      <c r="A10" s="171"/>
      <c r="B10" s="168"/>
      <c r="C10" s="143">
        <v>21</v>
      </c>
      <c r="D10" s="171"/>
      <c r="E10" s="336">
        <v>2415</v>
      </c>
      <c r="F10" s="337">
        <v>4200</v>
      </c>
      <c r="G10" s="338">
        <v>3195</v>
      </c>
      <c r="H10" s="337">
        <v>171670</v>
      </c>
      <c r="I10" s="336">
        <v>2100</v>
      </c>
      <c r="J10" s="337">
        <v>3360</v>
      </c>
      <c r="K10" s="338">
        <v>2560</v>
      </c>
      <c r="L10" s="337">
        <v>206553</v>
      </c>
      <c r="M10" s="336">
        <v>1470</v>
      </c>
      <c r="N10" s="337">
        <v>2363</v>
      </c>
      <c r="O10" s="338">
        <v>1757</v>
      </c>
      <c r="P10" s="337">
        <v>171644</v>
      </c>
      <c r="Q10" s="336">
        <v>5744</v>
      </c>
      <c r="R10" s="337">
        <v>7770</v>
      </c>
      <c r="S10" s="338">
        <v>6798</v>
      </c>
      <c r="T10" s="337">
        <v>46522</v>
      </c>
      <c r="U10" s="336">
        <v>4410</v>
      </c>
      <c r="V10" s="337">
        <v>6143</v>
      </c>
      <c r="W10" s="338">
        <v>5274</v>
      </c>
      <c r="X10" s="337">
        <v>152033</v>
      </c>
      <c r="Z10" s="338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</row>
    <row r="11" spans="1:36" ht="11.1" customHeight="1" x14ac:dyDescent="0.15">
      <c r="A11" s="171"/>
      <c r="B11" s="168"/>
      <c r="C11" s="143">
        <v>22</v>
      </c>
      <c r="D11" s="171"/>
      <c r="E11" s="337">
        <v>2520</v>
      </c>
      <c r="F11" s="337">
        <v>4410</v>
      </c>
      <c r="G11" s="337">
        <v>3119</v>
      </c>
      <c r="H11" s="337">
        <v>175619</v>
      </c>
      <c r="I11" s="337">
        <v>2226</v>
      </c>
      <c r="J11" s="337">
        <v>3318</v>
      </c>
      <c r="K11" s="337">
        <v>2618</v>
      </c>
      <c r="L11" s="337">
        <v>208614</v>
      </c>
      <c r="M11" s="337">
        <v>1575</v>
      </c>
      <c r="N11" s="337">
        <v>2205</v>
      </c>
      <c r="O11" s="337">
        <v>1801</v>
      </c>
      <c r="P11" s="337">
        <v>161252</v>
      </c>
      <c r="Q11" s="337">
        <v>5775</v>
      </c>
      <c r="R11" s="337">
        <v>7665</v>
      </c>
      <c r="S11" s="337">
        <v>6779</v>
      </c>
      <c r="T11" s="337">
        <v>43193</v>
      </c>
      <c r="U11" s="337">
        <v>4935</v>
      </c>
      <c r="V11" s="337">
        <v>6300</v>
      </c>
      <c r="W11" s="337">
        <v>5486</v>
      </c>
      <c r="X11" s="339">
        <v>133621</v>
      </c>
      <c r="Z11" s="164"/>
      <c r="AA11" s="164"/>
      <c r="AB11" s="164"/>
      <c r="AC11" s="164"/>
      <c r="AD11" s="164"/>
      <c r="AE11" s="143"/>
      <c r="AF11" s="143"/>
      <c r="AG11" s="143"/>
      <c r="AH11" s="143"/>
      <c r="AI11" s="143"/>
      <c r="AJ11" s="143"/>
    </row>
    <row r="12" spans="1:36" ht="11.1" customHeight="1" x14ac:dyDescent="0.15">
      <c r="A12" s="143"/>
      <c r="B12" s="340"/>
      <c r="C12" s="160">
        <v>23</v>
      </c>
      <c r="D12" s="172"/>
      <c r="E12" s="173">
        <v>2520</v>
      </c>
      <c r="F12" s="173">
        <v>4200</v>
      </c>
      <c r="G12" s="173">
        <v>3145.6016263398192</v>
      </c>
      <c r="H12" s="173">
        <v>192348.59999999998</v>
      </c>
      <c r="I12" s="173">
        <v>1995</v>
      </c>
      <c r="J12" s="173">
        <v>3087</v>
      </c>
      <c r="K12" s="173">
        <v>2499.417395432964</v>
      </c>
      <c r="L12" s="173">
        <v>215641.4</v>
      </c>
      <c r="M12" s="173">
        <v>1575</v>
      </c>
      <c r="N12" s="173">
        <v>2100</v>
      </c>
      <c r="O12" s="173">
        <v>1752.3643224360665</v>
      </c>
      <c r="P12" s="173">
        <v>162518</v>
      </c>
      <c r="Q12" s="173">
        <v>5775</v>
      </c>
      <c r="R12" s="173">
        <v>8400</v>
      </c>
      <c r="S12" s="173">
        <v>6763.9499079415737</v>
      </c>
      <c r="T12" s="173">
        <v>45235.5</v>
      </c>
      <c r="U12" s="173">
        <v>5040</v>
      </c>
      <c r="V12" s="173">
        <v>6405</v>
      </c>
      <c r="W12" s="173">
        <v>5445.5256604651895</v>
      </c>
      <c r="X12" s="174">
        <v>127405.79999999999</v>
      </c>
      <c r="Z12" s="164"/>
      <c r="AA12" s="164"/>
      <c r="AB12" s="164"/>
      <c r="AC12" s="164"/>
      <c r="AD12" s="164"/>
      <c r="AE12" s="143"/>
      <c r="AF12" s="143"/>
      <c r="AG12" s="143"/>
      <c r="AH12" s="143"/>
      <c r="AI12" s="143"/>
      <c r="AJ12" s="143"/>
    </row>
    <row r="13" spans="1:36" ht="10.5" customHeight="1" x14ac:dyDescent="0.15">
      <c r="A13" s="143"/>
      <c r="B13" s="168"/>
      <c r="C13" s="143">
        <v>2</v>
      </c>
      <c r="D13" s="171"/>
      <c r="E13" s="337">
        <v>2730</v>
      </c>
      <c r="F13" s="337">
        <v>3423</v>
      </c>
      <c r="G13" s="337">
        <v>3026.4777876182034</v>
      </c>
      <c r="H13" s="337">
        <v>10324.5</v>
      </c>
      <c r="I13" s="337">
        <v>2415</v>
      </c>
      <c r="J13" s="337">
        <v>2730</v>
      </c>
      <c r="K13" s="337">
        <v>2559.2256676799475</v>
      </c>
      <c r="L13" s="337">
        <v>14067</v>
      </c>
      <c r="M13" s="337">
        <v>1732.5</v>
      </c>
      <c r="N13" s="337">
        <v>2047.5</v>
      </c>
      <c r="O13" s="337">
        <v>1838.0786916827208</v>
      </c>
      <c r="P13" s="337">
        <v>13916.7</v>
      </c>
      <c r="Q13" s="337">
        <v>6058.5</v>
      </c>
      <c r="R13" s="337">
        <v>7024.5</v>
      </c>
      <c r="S13" s="337">
        <v>6662.8900699958212</v>
      </c>
      <c r="T13" s="337">
        <v>2743.2</v>
      </c>
      <c r="U13" s="337">
        <v>5040</v>
      </c>
      <c r="V13" s="337">
        <v>5775</v>
      </c>
      <c r="W13" s="337">
        <v>5298.3617193240261</v>
      </c>
      <c r="X13" s="339">
        <v>7273.2</v>
      </c>
      <c r="Z13" s="164"/>
      <c r="AA13" s="164"/>
      <c r="AB13" s="164"/>
      <c r="AC13" s="164"/>
      <c r="AD13" s="164"/>
      <c r="AE13" s="143"/>
      <c r="AF13" s="143"/>
      <c r="AG13" s="143"/>
      <c r="AH13" s="143"/>
      <c r="AI13" s="143"/>
      <c r="AJ13" s="143"/>
    </row>
    <row r="14" spans="1:36" ht="10.5" customHeight="1" x14ac:dyDescent="0.15">
      <c r="A14" s="143"/>
      <c r="B14" s="168"/>
      <c r="C14" s="143">
        <v>3</v>
      </c>
      <c r="D14" s="171"/>
      <c r="E14" s="337">
        <v>2940</v>
      </c>
      <c r="F14" s="337">
        <v>3465</v>
      </c>
      <c r="G14" s="337">
        <v>3052.4041500260464</v>
      </c>
      <c r="H14" s="337">
        <v>12783.9</v>
      </c>
      <c r="I14" s="337">
        <v>2415</v>
      </c>
      <c r="J14" s="337">
        <v>2940</v>
      </c>
      <c r="K14" s="337">
        <v>2521.5378409790128</v>
      </c>
      <c r="L14" s="337">
        <v>15743.5</v>
      </c>
      <c r="M14" s="337">
        <v>1890</v>
      </c>
      <c r="N14" s="337">
        <v>2089.5</v>
      </c>
      <c r="O14" s="337">
        <v>2008.5599322799094</v>
      </c>
      <c r="P14" s="337">
        <v>15006.3</v>
      </c>
      <c r="Q14" s="337">
        <v>6090</v>
      </c>
      <c r="R14" s="337">
        <v>6825</v>
      </c>
      <c r="S14" s="337">
        <v>6484.1680022748424</v>
      </c>
      <c r="T14" s="337">
        <v>3568.4</v>
      </c>
      <c r="U14" s="337">
        <v>5250</v>
      </c>
      <c r="V14" s="337">
        <v>5775</v>
      </c>
      <c r="W14" s="337">
        <v>5437.9905788967289</v>
      </c>
      <c r="X14" s="339">
        <v>7721.2</v>
      </c>
      <c r="Z14" s="164"/>
      <c r="AA14" s="164"/>
      <c r="AB14" s="164"/>
      <c r="AC14" s="164"/>
      <c r="AD14" s="164"/>
      <c r="AE14" s="143"/>
      <c r="AF14" s="143"/>
      <c r="AG14" s="143"/>
      <c r="AH14" s="143"/>
      <c r="AI14" s="143"/>
      <c r="AJ14" s="143"/>
    </row>
    <row r="15" spans="1:36" ht="10.5" customHeight="1" x14ac:dyDescent="0.15">
      <c r="A15" s="143"/>
      <c r="B15" s="168"/>
      <c r="C15" s="143">
        <v>4</v>
      </c>
      <c r="D15" s="171"/>
      <c r="E15" s="337">
        <v>3045</v>
      </c>
      <c r="F15" s="337">
        <v>3634.05</v>
      </c>
      <c r="G15" s="337">
        <v>3202.3250745420983</v>
      </c>
      <c r="H15" s="337">
        <v>9888.7999999999993</v>
      </c>
      <c r="I15" s="337">
        <v>2415</v>
      </c>
      <c r="J15" s="337">
        <v>2940</v>
      </c>
      <c r="K15" s="337">
        <v>2571.1501311825878</v>
      </c>
      <c r="L15" s="337">
        <v>14925.1</v>
      </c>
      <c r="M15" s="337">
        <v>1942.5</v>
      </c>
      <c r="N15" s="337">
        <v>2100</v>
      </c>
      <c r="O15" s="337">
        <v>2037.9777327935221</v>
      </c>
      <c r="P15" s="337">
        <v>14427.9</v>
      </c>
      <c r="Q15" s="337">
        <v>6195</v>
      </c>
      <c r="R15" s="337">
        <v>6930</v>
      </c>
      <c r="S15" s="337">
        <v>6597.0844327176746</v>
      </c>
      <c r="T15" s="337">
        <v>3537.7</v>
      </c>
      <c r="U15" s="337">
        <v>5250</v>
      </c>
      <c r="V15" s="337">
        <v>5775</v>
      </c>
      <c r="W15" s="337">
        <v>5447.0781792080397</v>
      </c>
      <c r="X15" s="337">
        <v>8511.4</v>
      </c>
      <c r="Z15" s="164"/>
      <c r="AA15" s="164"/>
      <c r="AB15" s="164"/>
      <c r="AC15" s="164"/>
      <c r="AD15" s="164"/>
      <c r="AE15" s="143"/>
      <c r="AF15" s="143"/>
      <c r="AG15" s="143"/>
      <c r="AH15" s="143"/>
      <c r="AI15" s="143"/>
      <c r="AJ15" s="143"/>
    </row>
    <row r="16" spans="1:36" ht="10.5" customHeight="1" x14ac:dyDescent="0.15">
      <c r="A16" s="143"/>
      <c r="B16" s="168"/>
      <c r="C16" s="143">
        <v>5</v>
      </c>
      <c r="D16" s="171"/>
      <c r="E16" s="337">
        <v>2940</v>
      </c>
      <c r="F16" s="337">
        <v>3465</v>
      </c>
      <c r="G16" s="337">
        <v>3056.1663071322646</v>
      </c>
      <c r="H16" s="337">
        <v>12431</v>
      </c>
      <c r="I16" s="337">
        <v>2415</v>
      </c>
      <c r="J16" s="337">
        <v>2845.5</v>
      </c>
      <c r="K16" s="337">
        <v>2561.1520010601639</v>
      </c>
      <c r="L16" s="337">
        <v>15459.4</v>
      </c>
      <c r="M16" s="337">
        <v>1890</v>
      </c>
      <c r="N16" s="337">
        <v>2089.5</v>
      </c>
      <c r="O16" s="337">
        <v>1909.7629248197738</v>
      </c>
      <c r="P16" s="337">
        <v>14113</v>
      </c>
      <c r="Q16" s="337">
        <v>6195</v>
      </c>
      <c r="R16" s="337">
        <v>6930</v>
      </c>
      <c r="S16" s="337">
        <v>6603.8235073225696</v>
      </c>
      <c r="T16" s="337">
        <v>3232.8</v>
      </c>
      <c r="U16" s="337">
        <v>5250</v>
      </c>
      <c r="V16" s="337">
        <v>5775</v>
      </c>
      <c r="W16" s="337">
        <v>5441.773362445414</v>
      </c>
      <c r="X16" s="339">
        <v>10070.799999999999</v>
      </c>
      <c r="Z16" s="164"/>
      <c r="AA16" s="164"/>
      <c r="AB16" s="164"/>
      <c r="AC16" s="164"/>
      <c r="AD16" s="164"/>
      <c r="AE16" s="143"/>
      <c r="AF16" s="143"/>
      <c r="AG16" s="143"/>
      <c r="AH16" s="143"/>
      <c r="AI16" s="143"/>
      <c r="AJ16" s="143"/>
    </row>
    <row r="17" spans="1:36" ht="10.5" customHeight="1" x14ac:dyDescent="0.15">
      <c r="A17" s="143"/>
      <c r="B17" s="168"/>
      <c r="C17" s="143">
        <v>6</v>
      </c>
      <c r="D17" s="171"/>
      <c r="E17" s="337">
        <v>2730</v>
      </c>
      <c r="F17" s="337">
        <v>3465</v>
      </c>
      <c r="G17" s="337">
        <v>2995.6734030073585</v>
      </c>
      <c r="H17" s="337">
        <v>11436.6</v>
      </c>
      <c r="I17" s="337">
        <v>2310</v>
      </c>
      <c r="J17" s="337">
        <v>2845.5</v>
      </c>
      <c r="K17" s="337">
        <v>2466.1411202185777</v>
      </c>
      <c r="L17" s="337">
        <v>15180.5</v>
      </c>
      <c r="M17" s="337">
        <v>1785</v>
      </c>
      <c r="N17" s="337">
        <v>2100</v>
      </c>
      <c r="O17" s="337">
        <v>1879.4789400109403</v>
      </c>
      <c r="P17" s="337">
        <v>13960</v>
      </c>
      <c r="Q17" s="337">
        <v>6090</v>
      </c>
      <c r="R17" s="337">
        <v>6825</v>
      </c>
      <c r="S17" s="337">
        <v>6482.0291883842146</v>
      </c>
      <c r="T17" s="337">
        <v>3017.2</v>
      </c>
      <c r="U17" s="337">
        <v>5145</v>
      </c>
      <c r="V17" s="337">
        <v>5775</v>
      </c>
      <c r="W17" s="337">
        <v>5432.5104624685937</v>
      </c>
      <c r="X17" s="339">
        <v>12318.2</v>
      </c>
      <c r="Z17" s="164"/>
      <c r="AA17" s="164"/>
      <c r="AB17" s="164"/>
      <c r="AC17" s="164"/>
      <c r="AD17" s="164"/>
      <c r="AE17" s="143"/>
      <c r="AF17" s="143"/>
      <c r="AG17" s="143"/>
      <c r="AH17" s="143"/>
      <c r="AI17" s="143"/>
      <c r="AJ17" s="143"/>
    </row>
    <row r="18" spans="1:36" ht="10.5" customHeight="1" x14ac:dyDescent="0.15">
      <c r="A18" s="143"/>
      <c r="B18" s="168"/>
      <c r="C18" s="143">
        <v>7</v>
      </c>
      <c r="D18" s="171"/>
      <c r="E18" s="337">
        <v>2520</v>
      </c>
      <c r="F18" s="337">
        <v>3423</v>
      </c>
      <c r="G18" s="337">
        <v>2848.726934167491</v>
      </c>
      <c r="H18" s="337">
        <v>15218.7</v>
      </c>
      <c r="I18" s="337">
        <v>2100</v>
      </c>
      <c r="J18" s="337">
        <v>2730</v>
      </c>
      <c r="K18" s="339">
        <v>2385.8519834399058</v>
      </c>
      <c r="L18" s="337">
        <v>13163.7</v>
      </c>
      <c r="M18" s="337">
        <v>1680</v>
      </c>
      <c r="N18" s="337">
        <v>2020.2</v>
      </c>
      <c r="O18" s="337">
        <v>1734.6443706996279</v>
      </c>
      <c r="P18" s="337">
        <v>12129.6</v>
      </c>
      <c r="Q18" s="339">
        <v>5775</v>
      </c>
      <c r="R18" s="337">
        <v>7140</v>
      </c>
      <c r="S18" s="337">
        <v>6696.0763357503256</v>
      </c>
      <c r="T18" s="337">
        <v>3763.5</v>
      </c>
      <c r="U18" s="337">
        <v>5145</v>
      </c>
      <c r="V18" s="337">
        <v>5775</v>
      </c>
      <c r="W18" s="337">
        <v>5411.6219353007946</v>
      </c>
      <c r="X18" s="339">
        <v>9833.6</v>
      </c>
      <c r="Z18" s="164"/>
      <c r="AA18" s="164"/>
      <c r="AB18" s="164"/>
      <c r="AC18" s="164"/>
      <c r="AD18" s="164"/>
      <c r="AE18" s="143"/>
      <c r="AF18" s="143"/>
      <c r="AG18" s="143"/>
      <c r="AH18" s="143"/>
      <c r="AI18" s="143"/>
      <c r="AJ18" s="143"/>
    </row>
    <row r="19" spans="1:36" ht="10.5" customHeight="1" x14ac:dyDescent="0.15">
      <c r="A19" s="143"/>
      <c r="B19" s="168"/>
      <c r="C19" s="143">
        <v>8</v>
      </c>
      <c r="D19" s="171"/>
      <c r="E19" s="337">
        <v>2520</v>
      </c>
      <c r="F19" s="337">
        <v>3465</v>
      </c>
      <c r="G19" s="337">
        <v>2880.7655191526046</v>
      </c>
      <c r="H19" s="337">
        <v>16120</v>
      </c>
      <c r="I19" s="337">
        <v>2046.45</v>
      </c>
      <c r="J19" s="337">
        <v>2730</v>
      </c>
      <c r="K19" s="337">
        <v>2342.0545861078222</v>
      </c>
      <c r="L19" s="337">
        <v>15244.5</v>
      </c>
      <c r="M19" s="337">
        <v>1627.5</v>
      </c>
      <c r="N19" s="337">
        <v>2047.5</v>
      </c>
      <c r="O19" s="337">
        <v>1749.0810659379551</v>
      </c>
      <c r="P19" s="337">
        <v>12702.8</v>
      </c>
      <c r="Q19" s="337">
        <v>5775</v>
      </c>
      <c r="R19" s="337">
        <v>7350</v>
      </c>
      <c r="S19" s="337">
        <v>6657.6366666666672</v>
      </c>
      <c r="T19" s="337">
        <v>4640.8</v>
      </c>
      <c r="U19" s="337">
        <v>5040</v>
      </c>
      <c r="V19" s="337">
        <v>5880</v>
      </c>
      <c r="W19" s="337">
        <v>5316.0703481120308</v>
      </c>
      <c r="X19" s="339">
        <v>11435</v>
      </c>
      <c r="Z19" s="164"/>
      <c r="AA19" s="164"/>
      <c r="AB19" s="164"/>
      <c r="AC19" s="164"/>
      <c r="AD19" s="164"/>
      <c r="AE19" s="143"/>
      <c r="AF19" s="143"/>
      <c r="AG19" s="143"/>
      <c r="AH19" s="143"/>
      <c r="AI19" s="143"/>
      <c r="AJ19" s="143"/>
    </row>
    <row r="20" spans="1:36" ht="10.5" customHeight="1" x14ac:dyDescent="0.15">
      <c r="A20" s="143"/>
      <c r="B20" s="168"/>
      <c r="C20" s="143">
        <v>9</v>
      </c>
      <c r="D20" s="171"/>
      <c r="E20" s="337">
        <v>2520</v>
      </c>
      <c r="F20" s="337">
        <v>3465</v>
      </c>
      <c r="G20" s="337">
        <v>2815.3200436017705</v>
      </c>
      <c r="H20" s="337">
        <v>14299.2</v>
      </c>
      <c r="I20" s="337">
        <v>1995</v>
      </c>
      <c r="J20" s="337">
        <v>2700.6</v>
      </c>
      <c r="K20" s="337">
        <v>2353.3720205703085</v>
      </c>
      <c r="L20" s="337">
        <v>13255.7</v>
      </c>
      <c r="M20" s="337">
        <v>1575</v>
      </c>
      <c r="N20" s="337">
        <v>1942.5</v>
      </c>
      <c r="O20" s="337">
        <v>1697.0997093961901</v>
      </c>
      <c r="P20" s="337">
        <v>10880.3</v>
      </c>
      <c r="Q20" s="337">
        <v>5985</v>
      </c>
      <c r="R20" s="337">
        <v>7350</v>
      </c>
      <c r="S20" s="337">
        <v>6776.7093374091864</v>
      </c>
      <c r="T20" s="337">
        <v>2894.3</v>
      </c>
      <c r="U20" s="337">
        <v>5040</v>
      </c>
      <c r="V20" s="337">
        <v>5880</v>
      </c>
      <c r="W20" s="337">
        <v>5331.6080146171862</v>
      </c>
      <c r="X20" s="339">
        <v>8803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</row>
    <row r="21" spans="1:36" ht="10.5" customHeight="1" x14ac:dyDescent="0.15">
      <c r="A21" s="143"/>
      <c r="B21" s="168"/>
      <c r="C21" s="143">
        <v>10</v>
      </c>
      <c r="D21" s="171"/>
      <c r="E21" s="337">
        <v>2835</v>
      </c>
      <c r="F21" s="337">
        <v>3675</v>
      </c>
      <c r="G21" s="337">
        <v>2994.937869997284</v>
      </c>
      <c r="H21" s="337">
        <v>14218</v>
      </c>
      <c r="I21" s="337">
        <v>2310</v>
      </c>
      <c r="J21" s="337">
        <v>2940</v>
      </c>
      <c r="K21" s="337">
        <v>2474.6922589548417</v>
      </c>
      <c r="L21" s="337">
        <v>15191</v>
      </c>
      <c r="M21" s="337">
        <v>1575</v>
      </c>
      <c r="N21" s="337">
        <v>1890</v>
      </c>
      <c r="O21" s="337">
        <v>1681.2355755841925</v>
      </c>
      <c r="P21" s="337">
        <v>13638</v>
      </c>
      <c r="Q21" s="337">
        <v>6300</v>
      </c>
      <c r="R21" s="337">
        <v>8295</v>
      </c>
      <c r="S21" s="337">
        <v>6896.0833824975398</v>
      </c>
      <c r="T21" s="337">
        <v>3359</v>
      </c>
      <c r="U21" s="337">
        <v>5155.5</v>
      </c>
      <c r="V21" s="337">
        <v>6019.6500000000005</v>
      </c>
      <c r="W21" s="337">
        <v>5351.4256311542149</v>
      </c>
      <c r="X21" s="339">
        <v>7898.6</v>
      </c>
      <c r="Z21" s="143"/>
    </row>
    <row r="22" spans="1:36" ht="10.5" customHeight="1" x14ac:dyDescent="0.15">
      <c r="A22" s="143"/>
      <c r="B22" s="168"/>
      <c r="C22" s="143">
        <v>11</v>
      </c>
      <c r="D22" s="171"/>
      <c r="E22" s="337">
        <v>2835</v>
      </c>
      <c r="F22" s="337">
        <v>3675</v>
      </c>
      <c r="G22" s="337">
        <v>3059.601021145324</v>
      </c>
      <c r="H22" s="337">
        <v>16180.9</v>
      </c>
      <c r="I22" s="337">
        <v>2415</v>
      </c>
      <c r="J22" s="337">
        <v>3087</v>
      </c>
      <c r="K22" s="337">
        <v>2552.2907663626966</v>
      </c>
      <c r="L22" s="337">
        <v>14149.9</v>
      </c>
      <c r="M22" s="337">
        <v>1575</v>
      </c>
      <c r="N22" s="337">
        <v>1785</v>
      </c>
      <c r="O22" s="337">
        <v>1667.1488435179901</v>
      </c>
      <c r="P22" s="337">
        <v>11500.2</v>
      </c>
      <c r="Q22" s="337">
        <v>6825</v>
      </c>
      <c r="R22" s="337">
        <v>8400</v>
      </c>
      <c r="S22" s="337">
        <v>7194.7108942839504</v>
      </c>
      <c r="T22" s="337">
        <v>3524.7</v>
      </c>
      <c r="U22" s="337">
        <v>5250</v>
      </c>
      <c r="V22" s="337">
        <v>6300</v>
      </c>
      <c r="W22" s="337">
        <v>5476.4796860109345</v>
      </c>
      <c r="X22" s="339">
        <v>8975.7000000000007</v>
      </c>
      <c r="Z22" s="143"/>
    </row>
    <row r="23" spans="1:36" ht="10.5" customHeight="1" x14ac:dyDescent="0.15">
      <c r="A23" s="143"/>
      <c r="B23" s="168"/>
      <c r="C23" s="143">
        <v>12</v>
      </c>
      <c r="D23" s="171"/>
      <c r="E23" s="337">
        <v>3045</v>
      </c>
      <c r="F23" s="337">
        <v>4200</v>
      </c>
      <c r="G23" s="337">
        <v>3553.4172146668966</v>
      </c>
      <c r="H23" s="337">
        <v>37724.699999999997</v>
      </c>
      <c r="I23" s="337">
        <v>2310</v>
      </c>
      <c r="J23" s="337">
        <v>2940</v>
      </c>
      <c r="K23" s="337">
        <v>2544.6796353608361</v>
      </c>
      <c r="L23" s="337">
        <v>37874.699999999997</v>
      </c>
      <c r="M23" s="337">
        <v>1575</v>
      </c>
      <c r="N23" s="337">
        <v>1785</v>
      </c>
      <c r="O23" s="337">
        <v>1656.876136363637</v>
      </c>
      <c r="P23" s="337">
        <v>16115.1</v>
      </c>
      <c r="Q23" s="337">
        <v>6825</v>
      </c>
      <c r="R23" s="337">
        <v>8400</v>
      </c>
      <c r="S23" s="337">
        <v>7191.0345789856856</v>
      </c>
      <c r="T23" s="337">
        <v>8019.4</v>
      </c>
      <c r="U23" s="337">
        <v>5250</v>
      </c>
      <c r="V23" s="337">
        <v>6405</v>
      </c>
      <c r="W23" s="337">
        <v>5533.3322729118699</v>
      </c>
      <c r="X23" s="339">
        <v>21026.9</v>
      </c>
      <c r="Z23" s="143"/>
    </row>
    <row r="24" spans="1:36" ht="10.5" customHeight="1" x14ac:dyDescent="0.15">
      <c r="A24" s="143"/>
      <c r="B24" s="168" t="s">
        <v>262</v>
      </c>
      <c r="C24" s="143">
        <v>1</v>
      </c>
      <c r="D24" s="171" t="s">
        <v>263</v>
      </c>
      <c r="E24" s="337">
        <v>0</v>
      </c>
      <c r="F24" s="337">
        <v>0</v>
      </c>
      <c r="G24" s="337">
        <v>0</v>
      </c>
      <c r="H24" s="337">
        <v>22313.4</v>
      </c>
      <c r="I24" s="337">
        <v>0</v>
      </c>
      <c r="J24" s="337">
        <v>0</v>
      </c>
      <c r="K24" s="337">
        <v>0</v>
      </c>
      <c r="L24" s="337">
        <v>27610.7</v>
      </c>
      <c r="M24" s="337">
        <v>0</v>
      </c>
      <c r="N24" s="337">
        <v>0</v>
      </c>
      <c r="O24" s="337">
        <v>0</v>
      </c>
      <c r="P24" s="337">
        <v>9775.9</v>
      </c>
      <c r="Q24" s="337">
        <v>0</v>
      </c>
      <c r="R24" s="337">
        <v>0</v>
      </c>
      <c r="S24" s="337">
        <v>0</v>
      </c>
      <c r="T24" s="337">
        <v>4203.3999999999996</v>
      </c>
      <c r="U24" s="337">
        <v>0</v>
      </c>
      <c r="V24" s="337">
        <v>0</v>
      </c>
      <c r="W24" s="337">
        <v>0</v>
      </c>
      <c r="X24" s="339">
        <v>16546.2</v>
      </c>
      <c r="Z24" s="143"/>
    </row>
    <row r="25" spans="1:36" ht="10.5" customHeight="1" x14ac:dyDescent="0.15">
      <c r="A25" s="143"/>
      <c r="B25" s="340"/>
      <c r="C25" s="160">
        <v>2</v>
      </c>
      <c r="D25" s="172"/>
      <c r="E25" s="341">
        <v>2520</v>
      </c>
      <c r="F25" s="341">
        <v>3790.5</v>
      </c>
      <c r="G25" s="341">
        <v>2975.004011439833</v>
      </c>
      <c r="H25" s="341">
        <v>13330.7</v>
      </c>
      <c r="I25" s="341">
        <v>1995</v>
      </c>
      <c r="J25" s="341">
        <v>2835</v>
      </c>
      <c r="K25" s="341">
        <v>2425.7695934568214</v>
      </c>
      <c r="L25" s="341">
        <v>13856.7</v>
      </c>
      <c r="M25" s="341">
        <v>1365</v>
      </c>
      <c r="N25" s="341">
        <v>1680</v>
      </c>
      <c r="O25" s="341">
        <v>1487.3443488137034</v>
      </c>
      <c r="P25" s="341">
        <v>11397.1</v>
      </c>
      <c r="Q25" s="341">
        <v>5775</v>
      </c>
      <c r="R25" s="341">
        <v>7875</v>
      </c>
      <c r="S25" s="341">
        <v>6840.1381093814007</v>
      </c>
      <c r="T25" s="341">
        <v>3181.8</v>
      </c>
      <c r="U25" s="341">
        <v>4830</v>
      </c>
      <c r="V25" s="341">
        <v>6744.1500000000005</v>
      </c>
      <c r="W25" s="341">
        <v>5132.0961277173919</v>
      </c>
      <c r="X25" s="342">
        <v>8266.5</v>
      </c>
      <c r="Z25" s="143"/>
    </row>
    <row r="26" spans="1:36" ht="12" customHeight="1" x14ac:dyDescent="0.15">
      <c r="A26" s="171"/>
      <c r="B26" s="167"/>
      <c r="C26" s="343" t="s">
        <v>258</v>
      </c>
      <c r="D26" s="344"/>
      <c r="E26" s="345" t="s">
        <v>102</v>
      </c>
      <c r="F26" s="346"/>
      <c r="G26" s="346"/>
      <c r="H26" s="347"/>
      <c r="I26" s="345" t="s">
        <v>103</v>
      </c>
      <c r="J26" s="346"/>
      <c r="K26" s="346"/>
      <c r="L26" s="347"/>
      <c r="M26" s="345" t="s">
        <v>104</v>
      </c>
      <c r="N26" s="346"/>
      <c r="O26" s="346"/>
      <c r="P26" s="347"/>
      <c r="Q26" s="345" t="s">
        <v>105</v>
      </c>
      <c r="R26" s="346"/>
      <c r="S26" s="346"/>
      <c r="T26" s="347"/>
      <c r="U26" s="345" t="s">
        <v>111</v>
      </c>
      <c r="V26" s="346"/>
      <c r="W26" s="346"/>
      <c r="X26" s="347"/>
      <c r="Y26" s="143"/>
    </row>
    <row r="27" spans="1:36" ht="12" customHeight="1" x14ac:dyDescent="0.15">
      <c r="A27" s="171"/>
      <c r="B27" s="332" t="s">
        <v>261</v>
      </c>
      <c r="C27" s="333"/>
      <c r="D27" s="334"/>
      <c r="E27" s="176" t="s">
        <v>93</v>
      </c>
      <c r="F27" s="157" t="s">
        <v>94</v>
      </c>
      <c r="G27" s="234" t="s">
        <v>95</v>
      </c>
      <c r="H27" s="157" t="s">
        <v>96</v>
      </c>
      <c r="I27" s="176" t="s">
        <v>93</v>
      </c>
      <c r="J27" s="157" t="s">
        <v>94</v>
      </c>
      <c r="K27" s="234" t="s">
        <v>95</v>
      </c>
      <c r="L27" s="157" t="s">
        <v>96</v>
      </c>
      <c r="M27" s="176" t="s">
        <v>93</v>
      </c>
      <c r="N27" s="157" t="s">
        <v>94</v>
      </c>
      <c r="O27" s="234" t="s">
        <v>95</v>
      </c>
      <c r="P27" s="157" t="s">
        <v>96</v>
      </c>
      <c r="Q27" s="176" t="s">
        <v>93</v>
      </c>
      <c r="R27" s="157" t="s">
        <v>94</v>
      </c>
      <c r="S27" s="234" t="s">
        <v>95</v>
      </c>
      <c r="T27" s="157" t="s">
        <v>96</v>
      </c>
      <c r="U27" s="176" t="s">
        <v>93</v>
      </c>
      <c r="V27" s="157" t="s">
        <v>94</v>
      </c>
      <c r="W27" s="234" t="s">
        <v>95</v>
      </c>
      <c r="X27" s="157" t="s">
        <v>96</v>
      </c>
      <c r="Y27" s="143"/>
    </row>
    <row r="28" spans="1:36" x14ac:dyDescent="0.15">
      <c r="A28" s="171"/>
      <c r="B28" s="159"/>
      <c r="C28" s="160"/>
      <c r="D28" s="172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2"/>
      <c r="Q28" s="161"/>
      <c r="R28" s="162"/>
      <c r="S28" s="163" t="s">
        <v>97</v>
      </c>
      <c r="T28" s="162"/>
      <c r="U28" s="161"/>
      <c r="V28" s="162"/>
      <c r="W28" s="163" t="s">
        <v>97</v>
      </c>
      <c r="X28" s="162"/>
      <c r="Y28" s="143"/>
    </row>
    <row r="29" spans="1:36" ht="10.5" customHeight="1" x14ac:dyDescent="0.15">
      <c r="A29" s="171"/>
      <c r="B29" s="335" t="s">
        <v>0</v>
      </c>
      <c r="C29" s="143">
        <v>19</v>
      </c>
      <c r="D29" s="165" t="s">
        <v>1</v>
      </c>
      <c r="E29" s="348" t="s">
        <v>264</v>
      </c>
      <c r="F29" s="244" t="s">
        <v>264</v>
      </c>
      <c r="G29" s="349" t="s">
        <v>264</v>
      </c>
      <c r="H29" s="337">
        <v>1405</v>
      </c>
      <c r="I29" s="336">
        <v>1680</v>
      </c>
      <c r="J29" s="337">
        <v>2415</v>
      </c>
      <c r="K29" s="338">
        <v>2074</v>
      </c>
      <c r="L29" s="337">
        <v>257990</v>
      </c>
      <c r="M29" s="336">
        <v>2573</v>
      </c>
      <c r="N29" s="337">
        <v>3045</v>
      </c>
      <c r="O29" s="338">
        <v>2747</v>
      </c>
      <c r="P29" s="337">
        <v>38057</v>
      </c>
      <c r="Q29" s="336">
        <v>2730</v>
      </c>
      <c r="R29" s="337">
        <v>3224</v>
      </c>
      <c r="S29" s="338">
        <v>2930</v>
      </c>
      <c r="T29" s="337">
        <v>48015</v>
      </c>
      <c r="U29" s="336">
        <v>2730</v>
      </c>
      <c r="V29" s="337">
        <v>3297</v>
      </c>
      <c r="W29" s="338">
        <v>2895</v>
      </c>
      <c r="X29" s="337">
        <v>40294</v>
      </c>
      <c r="Y29" s="143"/>
    </row>
    <row r="30" spans="1:36" ht="11.1" customHeight="1" x14ac:dyDescent="0.15">
      <c r="A30" s="171"/>
      <c r="B30" s="168"/>
      <c r="C30" s="143">
        <v>20</v>
      </c>
      <c r="D30" s="171"/>
      <c r="E30" s="348" t="s">
        <v>264</v>
      </c>
      <c r="F30" s="244" t="s">
        <v>264</v>
      </c>
      <c r="G30" s="349" t="s">
        <v>264</v>
      </c>
      <c r="H30" s="337">
        <v>369</v>
      </c>
      <c r="I30" s="336">
        <v>1470</v>
      </c>
      <c r="J30" s="337">
        <v>2360</v>
      </c>
      <c r="K30" s="338">
        <v>1973</v>
      </c>
      <c r="L30" s="337">
        <v>221000</v>
      </c>
      <c r="M30" s="336">
        <v>2468</v>
      </c>
      <c r="N30" s="337">
        <v>3150</v>
      </c>
      <c r="O30" s="338">
        <v>2788</v>
      </c>
      <c r="P30" s="337">
        <v>39140</v>
      </c>
      <c r="Q30" s="336">
        <v>2573</v>
      </c>
      <c r="R30" s="337">
        <v>3350</v>
      </c>
      <c r="S30" s="338">
        <v>2913</v>
      </c>
      <c r="T30" s="337">
        <v>46063</v>
      </c>
      <c r="U30" s="336">
        <v>2583</v>
      </c>
      <c r="V30" s="337">
        <v>3350</v>
      </c>
      <c r="W30" s="338">
        <v>2865</v>
      </c>
      <c r="X30" s="337">
        <v>43385</v>
      </c>
      <c r="Y30" s="143"/>
    </row>
    <row r="31" spans="1:36" ht="11.1" customHeight="1" x14ac:dyDescent="0.15">
      <c r="A31" s="171"/>
      <c r="B31" s="168"/>
      <c r="C31" s="143">
        <v>21</v>
      </c>
      <c r="D31" s="171"/>
      <c r="E31" s="348" t="s">
        <v>264</v>
      </c>
      <c r="F31" s="244" t="s">
        <v>264</v>
      </c>
      <c r="G31" s="349" t="s">
        <v>264</v>
      </c>
      <c r="H31" s="337">
        <v>227</v>
      </c>
      <c r="I31" s="336">
        <v>1260</v>
      </c>
      <c r="J31" s="337">
        <v>2310</v>
      </c>
      <c r="K31" s="338">
        <v>1737</v>
      </c>
      <c r="L31" s="337">
        <v>260981</v>
      </c>
      <c r="M31" s="336">
        <v>2121</v>
      </c>
      <c r="N31" s="337">
        <v>3192</v>
      </c>
      <c r="O31" s="338">
        <v>2489</v>
      </c>
      <c r="P31" s="337">
        <v>38208</v>
      </c>
      <c r="Q31" s="336">
        <v>2451</v>
      </c>
      <c r="R31" s="337">
        <v>3255</v>
      </c>
      <c r="S31" s="338">
        <v>2809</v>
      </c>
      <c r="T31" s="337">
        <v>48413</v>
      </c>
      <c r="U31" s="336">
        <v>2415</v>
      </c>
      <c r="V31" s="337">
        <v>3234</v>
      </c>
      <c r="W31" s="338">
        <v>2755</v>
      </c>
      <c r="X31" s="337">
        <v>41722</v>
      </c>
      <c r="Y31" s="143"/>
    </row>
    <row r="32" spans="1:36" ht="11.1" customHeight="1" x14ac:dyDescent="0.15">
      <c r="A32" s="171"/>
      <c r="B32" s="168"/>
      <c r="C32" s="143">
        <v>22</v>
      </c>
      <c r="D32" s="171"/>
      <c r="E32" s="244" t="s">
        <v>264</v>
      </c>
      <c r="F32" s="244" t="s">
        <v>264</v>
      </c>
      <c r="G32" s="244" t="s">
        <v>264</v>
      </c>
      <c r="H32" s="337">
        <v>9057</v>
      </c>
      <c r="I32" s="337">
        <v>1365</v>
      </c>
      <c r="J32" s="337">
        <v>2108</v>
      </c>
      <c r="K32" s="337">
        <v>1685</v>
      </c>
      <c r="L32" s="337">
        <v>251415</v>
      </c>
      <c r="M32" s="337">
        <v>2100</v>
      </c>
      <c r="N32" s="337">
        <v>2940</v>
      </c>
      <c r="O32" s="337">
        <v>2430</v>
      </c>
      <c r="P32" s="337">
        <v>34617</v>
      </c>
      <c r="Q32" s="337">
        <v>2421</v>
      </c>
      <c r="R32" s="337">
        <v>3036</v>
      </c>
      <c r="S32" s="337">
        <v>2718</v>
      </c>
      <c r="T32" s="337">
        <v>45476</v>
      </c>
      <c r="U32" s="337">
        <v>2499</v>
      </c>
      <c r="V32" s="337">
        <v>3276</v>
      </c>
      <c r="W32" s="337">
        <v>2717</v>
      </c>
      <c r="X32" s="339">
        <v>41408</v>
      </c>
      <c r="Y32" s="143"/>
    </row>
    <row r="33" spans="1:25" ht="11.1" customHeight="1" x14ac:dyDescent="0.15">
      <c r="A33" s="143"/>
      <c r="B33" s="340"/>
      <c r="C33" s="160">
        <v>23</v>
      </c>
      <c r="D33" s="172"/>
      <c r="E33" s="246" t="s">
        <v>264</v>
      </c>
      <c r="F33" s="246" t="s">
        <v>264</v>
      </c>
      <c r="G33" s="246" t="s">
        <v>264</v>
      </c>
      <c r="H33" s="173">
        <v>4790.1000000000004</v>
      </c>
      <c r="I33" s="173">
        <v>1200</v>
      </c>
      <c r="J33" s="173">
        <v>1900</v>
      </c>
      <c r="K33" s="173">
        <v>1627.8366169252001</v>
      </c>
      <c r="L33" s="173">
        <v>300233.3</v>
      </c>
      <c r="M33" s="173">
        <v>2100</v>
      </c>
      <c r="N33" s="173">
        <v>2790</v>
      </c>
      <c r="O33" s="173">
        <v>2383.5298740902585</v>
      </c>
      <c r="P33" s="173">
        <v>35375.9</v>
      </c>
      <c r="Q33" s="173">
        <v>2200</v>
      </c>
      <c r="R33" s="173">
        <v>2800</v>
      </c>
      <c r="S33" s="173">
        <v>2567.2837822435163</v>
      </c>
      <c r="T33" s="173">
        <v>34927.899999999994</v>
      </c>
      <c r="U33" s="173">
        <v>2300</v>
      </c>
      <c r="V33" s="173">
        <v>2950</v>
      </c>
      <c r="W33" s="173">
        <v>2542.5510055666482</v>
      </c>
      <c r="X33" s="174">
        <v>35274</v>
      </c>
      <c r="Y33" s="143"/>
    </row>
    <row r="34" spans="1:25" ht="11.1" customHeight="1" x14ac:dyDescent="0.15">
      <c r="A34" s="143"/>
      <c r="B34" s="168"/>
      <c r="C34" s="143">
        <v>2</v>
      </c>
      <c r="D34" s="171"/>
      <c r="E34" s="244">
        <v>0</v>
      </c>
      <c r="F34" s="244">
        <v>0</v>
      </c>
      <c r="G34" s="244">
        <v>0</v>
      </c>
      <c r="H34" s="339">
        <v>0</v>
      </c>
      <c r="I34" s="337">
        <v>1575</v>
      </c>
      <c r="J34" s="337">
        <v>1785</v>
      </c>
      <c r="K34" s="337">
        <v>1679.6912244852631</v>
      </c>
      <c r="L34" s="337">
        <v>16989.400000000001</v>
      </c>
      <c r="M34" s="337">
        <v>2441.25</v>
      </c>
      <c r="N34" s="337">
        <v>2680.65</v>
      </c>
      <c r="O34" s="337">
        <v>2540.695264765784</v>
      </c>
      <c r="P34" s="337">
        <v>2398.4</v>
      </c>
      <c r="Q34" s="337">
        <v>2467.5</v>
      </c>
      <c r="R34" s="337">
        <v>2910.6</v>
      </c>
      <c r="S34" s="337">
        <v>2684.3987724903309</v>
      </c>
      <c r="T34" s="337">
        <v>2955.3</v>
      </c>
      <c r="U34" s="337">
        <v>2440.2000000000003</v>
      </c>
      <c r="V34" s="337">
        <v>2903.25</v>
      </c>
      <c r="W34" s="337">
        <v>2641.2655849701109</v>
      </c>
      <c r="X34" s="350">
        <v>2821</v>
      </c>
      <c r="Y34" s="143"/>
    </row>
    <row r="35" spans="1:25" ht="11.1" customHeight="1" x14ac:dyDescent="0.15">
      <c r="A35" s="143"/>
      <c r="B35" s="168"/>
      <c r="C35" s="143">
        <v>3</v>
      </c>
      <c r="D35" s="171"/>
      <c r="E35" s="244">
        <v>0</v>
      </c>
      <c r="F35" s="244">
        <v>0</v>
      </c>
      <c r="G35" s="244">
        <v>0</v>
      </c>
      <c r="H35" s="337">
        <v>50.5</v>
      </c>
      <c r="I35" s="337">
        <v>1680</v>
      </c>
      <c r="J35" s="337">
        <v>1890</v>
      </c>
      <c r="K35" s="337">
        <v>1773.2767975480454</v>
      </c>
      <c r="L35" s="337">
        <v>22779.1</v>
      </c>
      <c r="M35" s="337">
        <v>2524.2000000000003</v>
      </c>
      <c r="N35" s="337">
        <v>2730</v>
      </c>
      <c r="O35" s="337">
        <v>2564.7051166965889</v>
      </c>
      <c r="P35" s="337">
        <v>3033.3</v>
      </c>
      <c r="Q35" s="337">
        <v>2520</v>
      </c>
      <c r="R35" s="337">
        <v>2900.1</v>
      </c>
      <c r="S35" s="337">
        <v>2692.9396180675808</v>
      </c>
      <c r="T35" s="337">
        <v>3456.6</v>
      </c>
      <c r="U35" s="337">
        <v>2520</v>
      </c>
      <c r="V35" s="337">
        <v>2940</v>
      </c>
      <c r="W35" s="337">
        <v>2656.8705392545598</v>
      </c>
      <c r="X35" s="351">
        <v>3543.3</v>
      </c>
      <c r="Y35" s="143"/>
    </row>
    <row r="36" spans="1:25" ht="11.1" customHeight="1" x14ac:dyDescent="0.15">
      <c r="A36" s="143"/>
      <c r="B36" s="168"/>
      <c r="C36" s="143">
        <v>4</v>
      </c>
      <c r="D36" s="171"/>
      <c r="E36" s="244">
        <v>0</v>
      </c>
      <c r="F36" s="244">
        <v>0</v>
      </c>
      <c r="G36" s="244">
        <v>0</v>
      </c>
      <c r="H36" s="337">
        <v>54.2</v>
      </c>
      <c r="I36" s="337">
        <v>1785</v>
      </c>
      <c r="J36" s="337">
        <v>1995</v>
      </c>
      <c r="K36" s="337">
        <v>1873.3208744990677</v>
      </c>
      <c r="L36" s="337">
        <v>24116.1</v>
      </c>
      <c r="M36" s="337">
        <v>0</v>
      </c>
      <c r="N36" s="337">
        <v>0</v>
      </c>
      <c r="O36" s="337">
        <v>0</v>
      </c>
      <c r="P36" s="337">
        <v>2532.4</v>
      </c>
      <c r="Q36" s="337">
        <v>2520</v>
      </c>
      <c r="R36" s="337">
        <v>2903.25</v>
      </c>
      <c r="S36" s="337">
        <v>2738.6039589860438</v>
      </c>
      <c r="T36" s="337">
        <v>2865.8</v>
      </c>
      <c r="U36" s="337">
        <v>2520</v>
      </c>
      <c r="V36" s="337">
        <v>3087</v>
      </c>
      <c r="W36" s="337">
        <v>2733.8265765765768</v>
      </c>
      <c r="X36" s="350">
        <v>3381.1</v>
      </c>
      <c r="Y36" s="143"/>
    </row>
    <row r="37" spans="1:25" ht="11.1" customHeight="1" x14ac:dyDescent="0.15">
      <c r="A37" s="143"/>
      <c r="B37" s="168"/>
      <c r="C37" s="143">
        <v>5</v>
      </c>
      <c r="D37" s="171"/>
      <c r="E37" s="244">
        <v>0</v>
      </c>
      <c r="F37" s="244">
        <v>0</v>
      </c>
      <c r="G37" s="244">
        <v>0</v>
      </c>
      <c r="H37" s="337">
        <v>0</v>
      </c>
      <c r="I37" s="337">
        <v>1797.6000000000001</v>
      </c>
      <c r="J37" s="337">
        <v>1995</v>
      </c>
      <c r="K37" s="337">
        <v>1877.1287768621751</v>
      </c>
      <c r="L37" s="337">
        <v>25414.5</v>
      </c>
      <c r="M37" s="337">
        <v>2415</v>
      </c>
      <c r="N37" s="337">
        <v>2614.5</v>
      </c>
      <c r="O37" s="337">
        <v>2544.0500141282846</v>
      </c>
      <c r="P37" s="337">
        <v>3133.7</v>
      </c>
      <c r="Q37" s="337">
        <v>2529.4500000000003</v>
      </c>
      <c r="R37" s="337">
        <v>2940</v>
      </c>
      <c r="S37" s="337">
        <v>2730.5801958147749</v>
      </c>
      <c r="T37" s="337">
        <v>3325.7</v>
      </c>
      <c r="U37" s="337">
        <v>2526.3000000000002</v>
      </c>
      <c r="V37" s="337">
        <v>3097.5</v>
      </c>
      <c r="W37" s="337">
        <v>2686.4623231773658</v>
      </c>
      <c r="X37" s="351">
        <v>3263.3</v>
      </c>
      <c r="Y37" s="143"/>
    </row>
    <row r="38" spans="1:25" ht="11.1" customHeight="1" x14ac:dyDescent="0.15">
      <c r="A38" s="143"/>
      <c r="B38" s="168"/>
      <c r="C38" s="143">
        <v>6</v>
      </c>
      <c r="D38" s="171"/>
      <c r="E38" s="244">
        <v>0</v>
      </c>
      <c r="F38" s="244">
        <v>0</v>
      </c>
      <c r="G38" s="244">
        <v>0</v>
      </c>
      <c r="H38" s="337">
        <v>26.2</v>
      </c>
      <c r="I38" s="339">
        <v>1680</v>
      </c>
      <c r="J38" s="337">
        <v>1890</v>
      </c>
      <c r="K38" s="337">
        <v>1793.223842183311</v>
      </c>
      <c r="L38" s="337">
        <v>26043.9</v>
      </c>
      <c r="M38" s="337">
        <v>2302.65</v>
      </c>
      <c r="N38" s="337">
        <v>2656.5</v>
      </c>
      <c r="O38" s="337">
        <v>2463.5282542885971</v>
      </c>
      <c r="P38" s="337">
        <v>2202.1999999999998</v>
      </c>
      <c r="Q38" s="337">
        <v>2551.5</v>
      </c>
      <c r="R38" s="337">
        <v>2856</v>
      </c>
      <c r="S38" s="337">
        <v>2692.7514232112826</v>
      </c>
      <c r="T38" s="337">
        <v>2379.6999999999998</v>
      </c>
      <c r="U38" s="337">
        <v>2513.7000000000003</v>
      </c>
      <c r="V38" s="337">
        <v>2835</v>
      </c>
      <c r="W38" s="337">
        <v>2653.0467374810323</v>
      </c>
      <c r="X38" s="351">
        <v>2697.6</v>
      </c>
      <c r="Y38" s="143"/>
    </row>
    <row r="39" spans="1:25" ht="11.1" customHeight="1" x14ac:dyDescent="0.15">
      <c r="A39" s="143"/>
      <c r="B39" s="168"/>
      <c r="C39" s="143">
        <v>7</v>
      </c>
      <c r="D39" s="171"/>
      <c r="E39" s="244">
        <v>0</v>
      </c>
      <c r="F39" s="244">
        <v>0</v>
      </c>
      <c r="G39" s="245">
        <v>0</v>
      </c>
      <c r="H39" s="337">
        <v>0</v>
      </c>
      <c r="I39" s="337">
        <v>1680</v>
      </c>
      <c r="J39" s="337">
        <v>1890</v>
      </c>
      <c r="K39" s="337">
        <v>1781.0647416737829</v>
      </c>
      <c r="L39" s="337">
        <v>28454.2</v>
      </c>
      <c r="M39" s="337">
        <v>2257.5</v>
      </c>
      <c r="N39" s="337">
        <v>2656.5</v>
      </c>
      <c r="O39" s="337">
        <v>2447.7299920760688</v>
      </c>
      <c r="P39" s="337">
        <v>2304.6999999999998</v>
      </c>
      <c r="Q39" s="339">
        <v>2415</v>
      </c>
      <c r="R39" s="337">
        <v>2831.85</v>
      </c>
      <c r="S39" s="337">
        <v>2698.7874024942789</v>
      </c>
      <c r="T39" s="337">
        <v>2348.4</v>
      </c>
      <c r="U39" s="337">
        <v>2518.9500000000003</v>
      </c>
      <c r="V39" s="337">
        <v>2673.3</v>
      </c>
      <c r="W39" s="337">
        <v>2619.6668832703217</v>
      </c>
      <c r="X39" s="350">
        <v>2613</v>
      </c>
      <c r="Y39" s="143"/>
    </row>
    <row r="40" spans="1:25" ht="11.1" customHeight="1" x14ac:dyDescent="0.15">
      <c r="A40" s="143"/>
      <c r="B40" s="168"/>
      <c r="C40" s="143">
        <v>8</v>
      </c>
      <c r="D40" s="171"/>
      <c r="E40" s="244">
        <v>0</v>
      </c>
      <c r="F40" s="244">
        <v>0</v>
      </c>
      <c r="G40" s="244">
        <v>0</v>
      </c>
      <c r="H40" s="337">
        <v>0</v>
      </c>
      <c r="I40" s="337">
        <v>1627.5</v>
      </c>
      <c r="J40" s="337">
        <v>1942.5</v>
      </c>
      <c r="K40" s="337">
        <v>1781.6489182077337</v>
      </c>
      <c r="L40" s="337">
        <v>30505.8</v>
      </c>
      <c r="M40" s="337">
        <v>2205</v>
      </c>
      <c r="N40" s="337">
        <v>2625</v>
      </c>
      <c r="O40" s="337">
        <v>2318.0691558827011</v>
      </c>
      <c r="P40" s="337">
        <v>2947.1</v>
      </c>
      <c r="Q40" s="337">
        <v>2412.9</v>
      </c>
      <c r="R40" s="337">
        <v>2803.5</v>
      </c>
      <c r="S40" s="337">
        <v>2703.2585557732336</v>
      </c>
      <c r="T40" s="337">
        <v>3830.8</v>
      </c>
      <c r="U40" s="337">
        <v>2528.4</v>
      </c>
      <c r="V40" s="337">
        <v>2730</v>
      </c>
      <c r="W40" s="337">
        <v>2609.6653293918921</v>
      </c>
      <c r="X40" s="350">
        <v>3812.1</v>
      </c>
      <c r="Y40" s="143"/>
    </row>
    <row r="41" spans="1:25" ht="11.1" customHeight="1" x14ac:dyDescent="0.15">
      <c r="A41" s="143"/>
      <c r="B41" s="168"/>
      <c r="C41" s="143">
        <v>9</v>
      </c>
      <c r="D41" s="171"/>
      <c r="E41" s="244">
        <v>0</v>
      </c>
      <c r="F41" s="244">
        <v>0</v>
      </c>
      <c r="G41" s="244">
        <v>0</v>
      </c>
      <c r="H41" s="337">
        <v>0</v>
      </c>
      <c r="I41" s="337">
        <v>1575</v>
      </c>
      <c r="J41" s="337">
        <v>1890</v>
      </c>
      <c r="K41" s="337">
        <v>1710.3481064483108</v>
      </c>
      <c r="L41" s="337">
        <v>21477.1</v>
      </c>
      <c r="M41" s="337">
        <v>2216.5500000000002</v>
      </c>
      <c r="N41" s="337">
        <v>2656.5</v>
      </c>
      <c r="O41" s="337">
        <v>2383.3097793423194</v>
      </c>
      <c r="P41" s="337">
        <v>2062.6</v>
      </c>
      <c r="Q41" s="337">
        <v>2415</v>
      </c>
      <c r="R41" s="337">
        <v>2829.75</v>
      </c>
      <c r="S41" s="337">
        <v>2713.4230285373769</v>
      </c>
      <c r="T41" s="337">
        <v>2225.3000000000002</v>
      </c>
      <c r="U41" s="337">
        <v>2527.35</v>
      </c>
      <c r="V41" s="337">
        <v>2839.2000000000003</v>
      </c>
      <c r="W41" s="337">
        <v>2651.481537444517</v>
      </c>
      <c r="X41" s="351">
        <v>2111.5</v>
      </c>
      <c r="Y41" s="143"/>
    </row>
    <row r="42" spans="1:25" ht="11.1" customHeight="1" x14ac:dyDescent="0.15">
      <c r="A42" s="143"/>
      <c r="B42" s="168"/>
      <c r="C42" s="143">
        <v>10</v>
      </c>
      <c r="D42" s="171"/>
      <c r="E42" s="244">
        <v>0</v>
      </c>
      <c r="F42" s="244">
        <v>0</v>
      </c>
      <c r="G42" s="244">
        <v>0</v>
      </c>
      <c r="H42" s="337">
        <v>30</v>
      </c>
      <c r="I42" s="337">
        <v>1575</v>
      </c>
      <c r="J42" s="337">
        <v>1890</v>
      </c>
      <c r="K42" s="337">
        <v>1709.9449761461487</v>
      </c>
      <c r="L42" s="337">
        <v>23396.3</v>
      </c>
      <c r="M42" s="337">
        <v>2320.5</v>
      </c>
      <c r="N42" s="337">
        <v>2656.5</v>
      </c>
      <c r="O42" s="337">
        <v>2455.4866501854149</v>
      </c>
      <c r="P42" s="337">
        <v>2720.1</v>
      </c>
      <c r="Q42" s="337">
        <v>2392.9500000000003</v>
      </c>
      <c r="R42" s="337">
        <v>2835</v>
      </c>
      <c r="S42" s="337">
        <v>2677.9940505813688</v>
      </c>
      <c r="T42" s="337">
        <v>2604.8000000000002</v>
      </c>
      <c r="U42" s="337">
        <v>2544.15</v>
      </c>
      <c r="V42" s="337">
        <v>2830.8</v>
      </c>
      <c r="W42" s="337">
        <v>2678.3677277716802</v>
      </c>
      <c r="X42" s="351">
        <v>2364.1999999999998</v>
      </c>
      <c r="Y42" s="143"/>
    </row>
    <row r="43" spans="1:25" ht="11.1" customHeight="1" x14ac:dyDescent="0.15">
      <c r="A43" s="143"/>
      <c r="B43" s="168"/>
      <c r="C43" s="143">
        <v>11</v>
      </c>
      <c r="D43" s="171"/>
      <c r="E43" s="244">
        <v>0</v>
      </c>
      <c r="F43" s="244">
        <v>0</v>
      </c>
      <c r="G43" s="244">
        <v>0</v>
      </c>
      <c r="H43" s="337">
        <v>200.7</v>
      </c>
      <c r="I43" s="337">
        <v>1470</v>
      </c>
      <c r="J43" s="337">
        <v>1785</v>
      </c>
      <c r="K43" s="337">
        <v>1605.0793532957996</v>
      </c>
      <c r="L43" s="337">
        <v>22791.1</v>
      </c>
      <c r="M43" s="337">
        <v>2205</v>
      </c>
      <c r="N43" s="337">
        <v>2845.5</v>
      </c>
      <c r="O43" s="337">
        <v>2388.3531175809067</v>
      </c>
      <c r="P43" s="337">
        <v>2236.3000000000002</v>
      </c>
      <c r="Q43" s="337">
        <v>2394</v>
      </c>
      <c r="R43" s="337">
        <v>2845.5</v>
      </c>
      <c r="S43" s="337">
        <v>2665.7306227598569</v>
      </c>
      <c r="T43" s="337">
        <v>1817.3</v>
      </c>
      <c r="U43" s="337">
        <v>2452.8000000000002</v>
      </c>
      <c r="V43" s="337">
        <v>2845.5</v>
      </c>
      <c r="W43" s="337">
        <v>2631.6302211302213</v>
      </c>
      <c r="X43" s="351">
        <v>1624.3</v>
      </c>
      <c r="Y43" s="143"/>
    </row>
    <row r="44" spans="1:25" ht="11.1" customHeight="1" x14ac:dyDescent="0.15">
      <c r="A44" s="143"/>
      <c r="B44" s="168"/>
      <c r="C44" s="143">
        <v>12</v>
      </c>
      <c r="D44" s="171"/>
      <c r="E44" s="244">
        <v>0</v>
      </c>
      <c r="F44" s="244">
        <v>0</v>
      </c>
      <c r="G44" s="244">
        <v>0</v>
      </c>
      <c r="H44" s="337">
        <v>152.9</v>
      </c>
      <c r="I44" s="337">
        <v>1260</v>
      </c>
      <c r="J44" s="337">
        <v>1785</v>
      </c>
      <c r="K44" s="337">
        <v>1537.7936679614052</v>
      </c>
      <c r="L44" s="337">
        <v>34619</v>
      </c>
      <c r="M44" s="337">
        <v>2205</v>
      </c>
      <c r="N44" s="337">
        <v>2929.5</v>
      </c>
      <c r="O44" s="337">
        <v>2617.0709109541413</v>
      </c>
      <c r="P44" s="337">
        <v>6753.6</v>
      </c>
      <c r="Q44" s="337">
        <v>2310</v>
      </c>
      <c r="R44" s="337">
        <v>2940</v>
      </c>
      <c r="S44" s="337">
        <v>2684.8122970046916</v>
      </c>
      <c r="T44" s="337">
        <v>3705.4</v>
      </c>
      <c r="U44" s="337">
        <v>2415</v>
      </c>
      <c r="V44" s="337">
        <v>2940</v>
      </c>
      <c r="W44" s="337">
        <v>2712.2160327883307</v>
      </c>
      <c r="X44" s="351">
        <v>3653.9</v>
      </c>
      <c r="Y44" s="143"/>
    </row>
    <row r="45" spans="1:25" ht="11.1" customHeight="1" x14ac:dyDescent="0.15">
      <c r="A45" s="143"/>
      <c r="B45" s="168" t="s">
        <v>262</v>
      </c>
      <c r="C45" s="143">
        <v>1</v>
      </c>
      <c r="D45" s="171" t="s">
        <v>263</v>
      </c>
      <c r="E45" s="244">
        <v>0</v>
      </c>
      <c r="F45" s="244">
        <v>0</v>
      </c>
      <c r="G45" s="244">
        <v>0</v>
      </c>
      <c r="H45" s="337">
        <v>0</v>
      </c>
      <c r="I45" s="337">
        <v>0</v>
      </c>
      <c r="J45" s="337">
        <v>0</v>
      </c>
      <c r="K45" s="337">
        <v>0</v>
      </c>
      <c r="L45" s="337">
        <v>18716.400000000001</v>
      </c>
      <c r="M45" s="337">
        <v>0</v>
      </c>
      <c r="N45" s="337">
        <v>0</v>
      </c>
      <c r="O45" s="337">
        <v>0</v>
      </c>
      <c r="P45" s="337">
        <v>2521</v>
      </c>
      <c r="Q45" s="337">
        <v>0</v>
      </c>
      <c r="R45" s="337">
        <v>0</v>
      </c>
      <c r="S45" s="337">
        <v>0</v>
      </c>
      <c r="T45" s="337">
        <v>2494.1</v>
      </c>
      <c r="U45" s="337">
        <v>0</v>
      </c>
      <c r="V45" s="337">
        <v>0</v>
      </c>
      <c r="W45" s="337">
        <v>0</v>
      </c>
      <c r="X45" s="351">
        <v>2730.9</v>
      </c>
      <c r="Y45" s="143"/>
    </row>
    <row r="46" spans="1:25" ht="11.1" customHeight="1" x14ac:dyDescent="0.15">
      <c r="A46" s="143"/>
      <c r="B46" s="340"/>
      <c r="C46" s="160">
        <v>2</v>
      </c>
      <c r="D46" s="172"/>
      <c r="E46" s="246">
        <v>0</v>
      </c>
      <c r="F46" s="246">
        <v>0</v>
      </c>
      <c r="G46" s="246">
        <v>0</v>
      </c>
      <c r="H46" s="341">
        <v>0</v>
      </c>
      <c r="I46" s="341">
        <v>1260</v>
      </c>
      <c r="J46" s="341">
        <v>1717.8000000000002</v>
      </c>
      <c r="K46" s="341">
        <v>1480.4791423910508</v>
      </c>
      <c r="L46" s="341">
        <v>18608.5</v>
      </c>
      <c r="M46" s="341">
        <v>1946.7</v>
      </c>
      <c r="N46" s="341">
        <v>2835</v>
      </c>
      <c r="O46" s="341">
        <v>2196.8396191600859</v>
      </c>
      <c r="P46" s="341">
        <v>1422.9</v>
      </c>
      <c r="Q46" s="341">
        <v>2100</v>
      </c>
      <c r="R46" s="341">
        <v>3129</v>
      </c>
      <c r="S46" s="341">
        <v>2770.7657430730483</v>
      </c>
      <c r="T46" s="341">
        <v>1762.1</v>
      </c>
      <c r="U46" s="341">
        <v>2100</v>
      </c>
      <c r="V46" s="341">
        <v>3129</v>
      </c>
      <c r="W46" s="341">
        <v>2588.8320000000003</v>
      </c>
      <c r="X46" s="352">
        <v>1579.3</v>
      </c>
      <c r="Y46" s="143"/>
    </row>
    <row r="47" spans="1:25" ht="3.75" customHeight="1" x14ac:dyDescent="0.15">
      <c r="B47" s="183"/>
      <c r="C47" s="194"/>
      <c r="D47" s="18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spans="1:25" x14ac:dyDescent="0.15">
      <c r="B48" s="184" t="s">
        <v>106</v>
      </c>
      <c r="C48" s="144" t="s">
        <v>107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</row>
    <row r="49" spans="2:24" x14ac:dyDescent="0.15">
      <c r="B49" s="227" t="s">
        <v>108</v>
      </c>
      <c r="C49" s="144" t="s">
        <v>265</v>
      </c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</row>
    <row r="50" spans="2:24" x14ac:dyDescent="0.15">
      <c r="B50" s="227" t="s">
        <v>196</v>
      </c>
      <c r="C50" s="144" t="s">
        <v>109</v>
      </c>
    </row>
    <row r="51" spans="2:24" x14ac:dyDescent="0.15">
      <c r="B51" s="227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5.875" style="144" customWidth="1"/>
    <col min="8" max="8" width="7.875" style="144" customWidth="1"/>
    <col min="9" max="11" width="5.875" style="144" customWidth="1"/>
    <col min="12" max="12" width="7.875" style="144" customWidth="1"/>
    <col min="13" max="15" width="5.875" style="144" customWidth="1"/>
    <col min="16" max="16" width="8" style="144" customWidth="1"/>
    <col min="17" max="19" width="5.875" style="144" customWidth="1"/>
    <col min="20" max="20" width="8" style="144" customWidth="1"/>
    <col min="21" max="16384" width="7.5" style="144"/>
  </cols>
  <sheetData>
    <row r="1" spans="1:23" ht="15" customHeight="1" x14ac:dyDescent="0.15">
      <c r="B1" s="142"/>
      <c r="C1" s="353"/>
      <c r="D1" s="353"/>
    </row>
    <row r="2" spans="1:23" ht="12.75" customHeight="1" x14ac:dyDescent="0.15">
      <c r="B2" s="144" t="str">
        <f>近和41!B3&amp;"（つづき）"</f>
        <v>(1)和牛チルド「4」の品目別価格（つづき）</v>
      </c>
      <c r="C2" s="322"/>
      <c r="D2" s="322"/>
    </row>
    <row r="3" spans="1:23" ht="12.75" customHeight="1" x14ac:dyDescent="0.15">
      <c r="B3" s="143"/>
      <c r="C3" s="324"/>
      <c r="D3" s="324"/>
      <c r="E3" s="143"/>
      <c r="F3" s="143"/>
      <c r="G3" s="143"/>
      <c r="H3" s="143"/>
      <c r="I3" s="143"/>
      <c r="J3" s="143"/>
      <c r="P3" s="325" t="s">
        <v>85</v>
      </c>
    </row>
    <row r="4" spans="1:23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23" ht="12" customHeight="1" x14ac:dyDescent="0.15">
      <c r="A5" s="171"/>
      <c r="B5" s="302"/>
      <c r="C5" s="327" t="s">
        <v>258</v>
      </c>
      <c r="D5" s="328"/>
      <c r="E5" s="329" t="s">
        <v>112</v>
      </c>
      <c r="F5" s="330"/>
      <c r="G5" s="330"/>
      <c r="H5" s="331"/>
      <c r="I5" s="329" t="s">
        <v>266</v>
      </c>
      <c r="J5" s="330"/>
      <c r="K5" s="330"/>
      <c r="L5" s="331"/>
      <c r="M5" s="329" t="s">
        <v>267</v>
      </c>
      <c r="N5" s="330"/>
      <c r="O5" s="330"/>
      <c r="P5" s="331"/>
      <c r="Q5" s="164"/>
      <c r="R5" s="164"/>
      <c r="S5" s="164"/>
      <c r="T5" s="164"/>
      <c r="U5" s="143"/>
      <c r="V5" s="143"/>
      <c r="W5" s="143"/>
    </row>
    <row r="6" spans="1:23" ht="12" customHeight="1" x14ac:dyDescent="0.15">
      <c r="A6" s="171"/>
      <c r="B6" s="332" t="s">
        <v>261</v>
      </c>
      <c r="C6" s="333"/>
      <c r="D6" s="334"/>
      <c r="E6" s="176" t="s">
        <v>93</v>
      </c>
      <c r="F6" s="157" t="s">
        <v>94</v>
      </c>
      <c r="G6" s="234" t="s">
        <v>95</v>
      </c>
      <c r="H6" s="157" t="s">
        <v>96</v>
      </c>
      <c r="I6" s="176" t="s">
        <v>93</v>
      </c>
      <c r="J6" s="157" t="s">
        <v>94</v>
      </c>
      <c r="K6" s="234" t="s">
        <v>95</v>
      </c>
      <c r="L6" s="157" t="s">
        <v>96</v>
      </c>
      <c r="M6" s="176" t="s">
        <v>93</v>
      </c>
      <c r="N6" s="157" t="s">
        <v>94</v>
      </c>
      <c r="O6" s="234" t="s">
        <v>95</v>
      </c>
      <c r="P6" s="157" t="s">
        <v>96</v>
      </c>
      <c r="Q6" s="164"/>
      <c r="R6" s="164"/>
      <c r="S6" s="164"/>
      <c r="T6" s="164"/>
      <c r="U6" s="143"/>
      <c r="V6" s="143"/>
      <c r="W6" s="143"/>
    </row>
    <row r="7" spans="1:23" ht="13.5" x14ac:dyDescent="0.15">
      <c r="A7" s="171"/>
      <c r="B7" s="159"/>
      <c r="C7" s="160"/>
      <c r="D7" s="172"/>
      <c r="E7" s="161"/>
      <c r="F7" s="162"/>
      <c r="G7" s="163" t="s">
        <v>97</v>
      </c>
      <c r="H7" s="162"/>
      <c r="I7" s="161"/>
      <c r="J7" s="162"/>
      <c r="K7" s="163" t="s">
        <v>97</v>
      </c>
      <c r="L7" s="162"/>
      <c r="M7" s="161"/>
      <c r="N7" s="162"/>
      <c r="O7" s="163" t="s">
        <v>97</v>
      </c>
      <c r="P7" s="162"/>
      <c r="Q7" s="164"/>
      <c r="R7" s="164"/>
      <c r="S7" s="164"/>
      <c r="T7" s="164"/>
      <c r="U7" s="143"/>
      <c r="V7" s="143"/>
      <c r="W7" s="143"/>
    </row>
    <row r="8" spans="1:23" ht="13.5" x14ac:dyDescent="0.15">
      <c r="A8" s="171"/>
      <c r="B8" s="335" t="s">
        <v>0</v>
      </c>
      <c r="C8" s="143">
        <v>19</v>
      </c>
      <c r="D8" s="165" t="s">
        <v>1</v>
      </c>
      <c r="E8" s="336">
        <v>2310</v>
      </c>
      <c r="F8" s="337">
        <v>3045</v>
      </c>
      <c r="G8" s="338">
        <v>2479</v>
      </c>
      <c r="H8" s="337">
        <v>40283</v>
      </c>
      <c r="I8" s="336">
        <v>1365</v>
      </c>
      <c r="J8" s="337">
        <v>1722</v>
      </c>
      <c r="K8" s="338">
        <v>1541</v>
      </c>
      <c r="L8" s="337">
        <v>77502</v>
      </c>
      <c r="M8" s="336">
        <v>2625</v>
      </c>
      <c r="N8" s="337">
        <v>3098</v>
      </c>
      <c r="O8" s="338">
        <v>2744</v>
      </c>
      <c r="P8" s="337">
        <v>444100</v>
      </c>
      <c r="Q8" s="164"/>
      <c r="R8" s="164"/>
      <c r="S8" s="164"/>
      <c r="T8" s="164"/>
      <c r="U8" s="143"/>
      <c r="V8" s="143"/>
      <c r="W8" s="143"/>
    </row>
    <row r="9" spans="1:23" ht="13.5" x14ac:dyDescent="0.15">
      <c r="A9" s="171"/>
      <c r="B9" s="168"/>
      <c r="C9" s="143">
        <v>20</v>
      </c>
      <c r="D9" s="171"/>
      <c r="E9" s="336">
        <v>2199</v>
      </c>
      <c r="F9" s="337">
        <v>2814</v>
      </c>
      <c r="G9" s="338">
        <v>2397</v>
      </c>
      <c r="H9" s="337">
        <v>37860</v>
      </c>
      <c r="I9" s="336">
        <v>1313</v>
      </c>
      <c r="J9" s="337">
        <v>1722</v>
      </c>
      <c r="K9" s="338">
        <v>1518</v>
      </c>
      <c r="L9" s="337">
        <v>80372</v>
      </c>
      <c r="M9" s="336">
        <v>2468</v>
      </c>
      <c r="N9" s="337">
        <v>3203</v>
      </c>
      <c r="O9" s="338">
        <v>2665</v>
      </c>
      <c r="P9" s="337">
        <v>439630</v>
      </c>
      <c r="Q9" s="164"/>
      <c r="R9" s="164"/>
      <c r="S9" s="164"/>
      <c r="T9" s="164"/>
      <c r="U9" s="143"/>
      <c r="V9" s="143"/>
      <c r="W9" s="143"/>
    </row>
    <row r="10" spans="1:23" x14ac:dyDescent="0.15">
      <c r="A10" s="171"/>
      <c r="B10" s="168"/>
      <c r="C10" s="143">
        <v>21</v>
      </c>
      <c r="D10" s="171"/>
      <c r="E10" s="336">
        <v>1890</v>
      </c>
      <c r="F10" s="337">
        <v>2762</v>
      </c>
      <c r="G10" s="338">
        <v>2254</v>
      </c>
      <c r="H10" s="337">
        <v>39070</v>
      </c>
      <c r="I10" s="336">
        <v>1155</v>
      </c>
      <c r="J10" s="337">
        <v>1680</v>
      </c>
      <c r="K10" s="338">
        <v>1441</v>
      </c>
      <c r="L10" s="337">
        <v>75954</v>
      </c>
      <c r="M10" s="336">
        <v>2100</v>
      </c>
      <c r="N10" s="337">
        <v>3140</v>
      </c>
      <c r="O10" s="338">
        <v>2438</v>
      </c>
      <c r="P10" s="337">
        <v>465256</v>
      </c>
      <c r="Q10" s="143"/>
      <c r="R10" s="143"/>
      <c r="S10" s="143"/>
      <c r="T10" s="143"/>
      <c r="U10" s="143"/>
      <c r="V10" s="143"/>
      <c r="W10" s="143"/>
    </row>
    <row r="11" spans="1:23" ht="13.5" x14ac:dyDescent="0.15">
      <c r="A11" s="171"/>
      <c r="B11" s="168"/>
      <c r="C11" s="143">
        <v>22</v>
      </c>
      <c r="D11" s="171"/>
      <c r="E11" s="337">
        <v>1902</v>
      </c>
      <c r="F11" s="337">
        <v>2625</v>
      </c>
      <c r="G11" s="337">
        <v>2234</v>
      </c>
      <c r="H11" s="337">
        <v>36715</v>
      </c>
      <c r="I11" s="337">
        <v>1208</v>
      </c>
      <c r="J11" s="337">
        <v>1596</v>
      </c>
      <c r="K11" s="337">
        <v>1358</v>
      </c>
      <c r="L11" s="337">
        <v>86991</v>
      </c>
      <c r="M11" s="337">
        <v>2205</v>
      </c>
      <c r="N11" s="337">
        <v>2940</v>
      </c>
      <c r="O11" s="337">
        <v>2481</v>
      </c>
      <c r="P11" s="339">
        <v>504478</v>
      </c>
      <c r="Q11" s="143"/>
      <c r="R11" s="164"/>
      <c r="S11" s="164"/>
      <c r="T11" s="164"/>
      <c r="U11" s="164"/>
      <c r="V11" s="164"/>
      <c r="W11" s="143"/>
    </row>
    <row r="12" spans="1:23" ht="13.5" x14ac:dyDescent="0.15">
      <c r="A12" s="143"/>
      <c r="B12" s="340"/>
      <c r="C12" s="160">
        <v>23</v>
      </c>
      <c r="D12" s="172"/>
      <c r="E12" s="173">
        <v>1992.9</v>
      </c>
      <c r="F12" s="173">
        <v>2730</v>
      </c>
      <c r="G12" s="173">
        <v>2220.6821622349871</v>
      </c>
      <c r="H12" s="173">
        <v>38743.5</v>
      </c>
      <c r="I12" s="173">
        <v>1207.5</v>
      </c>
      <c r="J12" s="173">
        <v>1627.5</v>
      </c>
      <c r="K12" s="173">
        <v>1356.619037265003</v>
      </c>
      <c r="L12" s="173">
        <v>118217.80000000002</v>
      </c>
      <c r="M12" s="173">
        <v>2205</v>
      </c>
      <c r="N12" s="173">
        <v>2940</v>
      </c>
      <c r="O12" s="173">
        <v>2444.427887395816</v>
      </c>
      <c r="P12" s="174">
        <v>512666.3</v>
      </c>
      <c r="Q12" s="143"/>
      <c r="R12" s="164"/>
      <c r="S12" s="164"/>
      <c r="T12" s="164"/>
      <c r="U12" s="164"/>
      <c r="V12" s="164"/>
      <c r="W12" s="143"/>
    </row>
    <row r="13" spans="1:23" x14ac:dyDescent="0.15">
      <c r="A13" s="143"/>
      <c r="B13" s="168" t="s">
        <v>268</v>
      </c>
      <c r="C13" s="143">
        <v>2</v>
      </c>
      <c r="D13" s="171" t="s">
        <v>263</v>
      </c>
      <c r="E13" s="337">
        <v>2100</v>
      </c>
      <c r="F13" s="337">
        <v>2415</v>
      </c>
      <c r="G13" s="337">
        <v>2217.0856715301161</v>
      </c>
      <c r="H13" s="167">
        <v>2776.6</v>
      </c>
      <c r="I13" s="167">
        <v>1365</v>
      </c>
      <c r="J13" s="167">
        <v>1575</v>
      </c>
      <c r="K13" s="167">
        <v>1421.8185344116191</v>
      </c>
      <c r="L13" s="167">
        <v>10533.6</v>
      </c>
      <c r="M13" s="167">
        <v>2415</v>
      </c>
      <c r="N13" s="167">
        <v>2730</v>
      </c>
      <c r="O13" s="167">
        <v>2624.1100558659218</v>
      </c>
      <c r="P13" s="171">
        <v>26971.3</v>
      </c>
    </row>
    <row r="14" spans="1:23" x14ac:dyDescent="0.15">
      <c r="A14" s="143"/>
      <c r="B14" s="168"/>
      <c r="C14" s="143">
        <v>3</v>
      </c>
      <c r="D14" s="171"/>
      <c r="E14" s="337">
        <v>2100</v>
      </c>
      <c r="F14" s="337">
        <v>2467.5</v>
      </c>
      <c r="G14" s="337">
        <v>2218.2349203373951</v>
      </c>
      <c r="H14" s="167">
        <v>3360.5</v>
      </c>
      <c r="I14" s="167">
        <v>1365</v>
      </c>
      <c r="J14" s="167">
        <v>1575</v>
      </c>
      <c r="K14" s="167">
        <v>1413.3094249402288</v>
      </c>
      <c r="L14" s="167">
        <v>8483</v>
      </c>
      <c r="M14" s="167">
        <v>2520</v>
      </c>
      <c r="N14" s="167">
        <v>2730</v>
      </c>
      <c r="O14" s="167">
        <v>2598.001441150001</v>
      </c>
      <c r="P14" s="171">
        <v>33289</v>
      </c>
    </row>
    <row r="15" spans="1:23" x14ac:dyDescent="0.15">
      <c r="A15" s="143"/>
      <c r="B15" s="168"/>
      <c r="C15" s="143">
        <v>4</v>
      </c>
      <c r="D15" s="171"/>
      <c r="E15" s="337">
        <v>0</v>
      </c>
      <c r="F15" s="337">
        <v>0</v>
      </c>
      <c r="G15" s="337">
        <v>0</v>
      </c>
      <c r="H15" s="167">
        <v>3013.9</v>
      </c>
      <c r="I15" s="167">
        <v>1365</v>
      </c>
      <c r="J15" s="167">
        <v>1543.5</v>
      </c>
      <c r="K15" s="167">
        <v>1413.3942639094048</v>
      </c>
      <c r="L15" s="167">
        <v>7113.9</v>
      </c>
      <c r="M15" s="167">
        <v>2520</v>
      </c>
      <c r="N15" s="167">
        <v>2730</v>
      </c>
      <c r="O15" s="167">
        <v>2568.5836191751023</v>
      </c>
      <c r="P15" s="171">
        <v>36140</v>
      </c>
    </row>
    <row r="16" spans="1:23" x14ac:dyDescent="0.15">
      <c r="A16" s="143"/>
      <c r="B16" s="168"/>
      <c r="C16" s="143">
        <v>5</v>
      </c>
      <c r="D16" s="171"/>
      <c r="E16" s="337">
        <v>2310</v>
      </c>
      <c r="F16" s="337">
        <v>2478</v>
      </c>
      <c r="G16" s="339">
        <v>2354.0034275921166</v>
      </c>
      <c r="H16" s="167">
        <v>2708</v>
      </c>
      <c r="I16" s="167">
        <v>1365</v>
      </c>
      <c r="J16" s="167">
        <v>1543.5</v>
      </c>
      <c r="K16" s="167">
        <v>1409.3049126121866</v>
      </c>
      <c r="L16" s="167">
        <v>8613.1</v>
      </c>
      <c r="M16" s="167">
        <v>2520</v>
      </c>
      <c r="N16" s="167">
        <v>2730</v>
      </c>
      <c r="O16" s="167">
        <v>2542.2277088098776</v>
      </c>
      <c r="P16" s="167">
        <v>8613.1</v>
      </c>
    </row>
    <row r="17" spans="1:16" x14ac:dyDescent="0.15">
      <c r="A17" s="143"/>
      <c r="B17" s="168"/>
      <c r="C17" s="143">
        <v>6</v>
      </c>
      <c r="D17" s="171"/>
      <c r="E17" s="337">
        <v>2215.5</v>
      </c>
      <c r="F17" s="337">
        <v>2614.5</v>
      </c>
      <c r="G17" s="337">
        <v>2319.7947610823257</v>
      </c>
      <c r="H17" s="167">
        <v>2529.5</v>
      </c>
      <c r="I17" s="167">
        <v>1365</v>
      </c>
      <c r="J17" s="167">
        <v>1543.5</v>
      </c>
      <c r="K17" s="167">
        <v>1439.3822205551392</v>
      </c>
      <c r="L17" s="167">
        <v>8294.7000000000007</v>
      </c>
      <c r="M17" s="167">
        <v>2310</v>
      </c>
      <c r="N17" s="167">
        <v>2730</v>
      </c>
      <c r="O17" s="167">
        <v>2431.331970270689</v>
      </c>
      <c r="P17" s="171">
        <v>33434.6</v>
      </c>
    </row>
    <row r="18" spans="1:16" x14ac:dyDescent="0.15">
      <c r="A18" s="143"/>
      <c r="B18" s="168"/>
      <c r="C18" s="143">
        <v>7</v>
      </c>
      <c r="D18" s="171"/>
      <c r="E18" s="337">
        <v>1995</v>
      </c>
      <c r="F18" s="337">
        <v>2478</v>
      </c>
      <c r="G18" s="337">
        <v>2107.7601917723478</v>
      </c>
      <c r="H18" s="167">
        <v>2287</v>
      </c>
      <c r="I18" s="167">
        <v>1260</v>
      </c>
      <c r="J18" s="167">
        <v>1575</v>
      </c>
      <c r="K18" s="167">
        <v>1330.7198086452456</v>
      </c>
      <c r="L18" s="167">
        <v>6872.1</v>
      </c>
      <c r="M18" s="167">
        <v>2310</v>
      </c>
      <c r="N18" s="167">
        <v>2730</v>
      </c>
      <c r="O18" s="167">
        <v>2389.9843642463875</v>
      </c>
      <c r="P18" s="171">
        <v>43511.8</v>
      </c>
    </row>
    <row r="19" spans="1:16" x14ac:dyDescent="0.15">
      <c r="A19" s="143"/>
      <c r="B19" s="168"/>
      <c r="C19" s="143">
        <v>8</v>
      </c>
      <c r="D19" s="171"/>
      <c r="E19" s="337">
        <v>2238.6</v>
      </c>
      <c r="F19" s="337">
        <v>2238.6</v>
      </c>
      <c r="G19" s="337">
        <v>2239.1280701754386</v>
      </c>
      <c r="H19" s="167">
        <v>2918.6</v>
      </c>
      <c r="I19" s="167">
        <v>1207.5</v>
      </c>
      <c r="J19" s="167">
        <v>1627.5</v>
      </c>
      <c r="K19" s="167">
        <v>1302.8408853985688</v>
      </c>
      <c r="L19" s="167">
        <v>6383.2</v>
      </c>
      <c r="M19" s="167">
        <v>2310</v>
      </c>
      <c r="N19" s="167">
        <v>2730</v>
      </c>
      <c r="O19" s="167">
        <v>2373.3699282736434</v>
      </c>
      <c r="P19" s="171">
        <v>49686.1</v>
      </c>
    </row>
    <row r="20" spans="1:16" x14ac:dyDescent="0.15">
      <c r="A20" s="143"/>
      <c r="B20" s="168"/>
      <c r="C20" s="143">
        <v>9</v>
      </c>
      <c r="D20" s="171"/>
      <c r="E20" s="337">
        <v>1992.9</v>
      </c>
      <c r="F20" s="337">
        <v>2233.35</v>
      </c>
      <c r="G20" s="337">
        <v>2064.9671446522289</v>
      </c>
      <c r="H20" s="167">
        <v>2550.4</v>
      </c>
      <c r="I20" s="167">
        <v>1260</v>
      </c>
      <c r="J20" s="167">
        <v>1627.5</v>
      </c>
      <c r="K20" s="167">
        <v>1327.9351745880929</v>
      </c>
      <c r="L20" s="167">
        <v>10147.6</v>
      </c>
      <c r="M20" s="167">
        <v>2310</v>
      </c>
      <c r="N20" s="167">
        <v>2730</v>
      </c>
      <c r="O20" s="167">
        <v>2445.8053480938652</v>
      </c>
      <c r="P20" s="171">
        <v>42161.599999999999</v>
      </c>
    </row>
    <row r="21" spans="1:16" x14ac:dyDescent="0.15">
      <c r="A21" s="143"/>
      <c r="B21" s="168"/>
      <c r="C21" s="143">
        <v>10</v>
      </c>
      <c r="D21" s="171"/>
      <c r="E21" s="337">
        <v>2000.25</v>
      </c>
      <c r="F21" s="337">
        <v>2383.5</v>
      </c>
      <c r="G21" s="337">
        <v>2106.1515988945916</v>
      </c>
      <c r="H21" s="167">
        <v>2965.5</v>
      </c>
      <c r="I21" s="167">
        <v>1312.5</v>
      </c>
      <c r="J21" s="167">
        <v>1543.5</v>
      </c>
      <c r="K21" s="167">
        <v>1349.9469574582656</v>
      </c>
      <c r="L21" s="167">
        <v>11598.2</v>
      </c>
      <c r="M21" s="167">
        <v>2310</v>
      </c>
      <c r="N21" s="167">
        <v>2730</v>
      </c>
      <c r="O21" s="167">
        <v>2435.3180492001552</v>
      </c>
      <c r="P21" s="171">
        <v>48335.6</v>
      </c>
    </row>
    <row r="22" spans="1:16" x14ac:dyDescent="0.15">
      <c r="A22" s="143"/>
      <c r="B22" s="168"/>
      <c r="C22" s="143">
        <v>11</v>
      </c>
      <c r="D22" s="171"/>
      <c r="E22" s="337">
        <v>2121</v>
      </c>
      <c r="F22" s="337">
        <v>2656.5</v>
      </c>
      <c r="G22" s="337">
        <v>2200.5469099032016</v>
      </c>
      <c r="H22" s="167">
        <v>2245.3000000000002</v>
      </c>
      <c r="I22" s="167">
        <v>1365</v>
      </c>
      <c r="J22" s="167">
        <v>1596</v>
      </c>
      <c r="K22" s="167">
        <v>1376.5701932618247</v>
      </c>
      <c r="L22" s="167">
        <v>12048.3</v>
      </c>
      <c r="M22" s="167">
        <v>2310</v>
      </c>
      <c r="N22" s="167">
        <v>2730</v>
      </c>
      <c r="O22" s="167">
        <v>2386.5551498196278</v>
      </c>
      <c r="P22" s="171">
        <v>40297.599999999999</v>
      </c>
    </row>
    <row r="23" spans="1:16" x14ac:dyDescent="0.15">
      <c r="A23" s="143"/>
      <c r="B23" s="168"/>
      <c r="C23" s="143">
        <v>12</v>
      </c>
      <c r="D23" s="171"/>
      <c r="E23" s="337">
        <v>2104.2000000000003</v>
      </c>
      <c r="F23" s="337">
        <v>2545.2000000000003</v>
      </c>
      <c r="G23" s="337">
        <v>2280.1658875091312</v>
      </c>
      <c r="H23" s="167">
        <v>7275.5</v>
      </c>
      <c r="I23" s="167">
        <v>1260</v>
      </c>
      <c r="J23" s="167">
        <v>1543.5</v>
      </c>
      <c r="K23" s="167">
        <v>1318.8259756097561</v>
      </c>
      <c r="L23" s="167">
        <v>11251.8</v>
      </c>
      <c r="M23" s="167">
        <v>2205</v>
      </c>
      <c r="N23" s="167">
        <v>2940</v>
      </c>
      <c r="O23" s="167">
        <v>2343.4708916761133</v>
      </c>
      <c r="P23" s="171">
        <v>65962.899999999994</v>
      </c>
    </row>
    <row r="24" spans="1:16" x14ac:dyDescent="0.15">
      <c r="A24" s="143"/>
      <c r="B24" s="168" t="s">
        <v>262</v>
      </c>
      <c r="C24" s="143">
        <v>1</v>
      </c>
      <c r="D24" s="171" t="s">
        <v>263</v>
      </c>
      <c r="E24" s="337">
        <v>0</v>
      </c>
      <c r="F24" s="337">
        <v>0</v>
      </c>
      <c r="G24" s="337">
        <v>0</v>
      </c>
      <c r="H24" s="167">
        <v>4305.6000000000004</v>
      </c>
      <c r="I24" s="337">
        <v>0</v>
      </c>
      <c r="J24" s="337">
        <v>0</v>
      </c>
      <c r="K24" s="337">
        <v>0</v>
      </c>
      <c r="L24" s="167">
        <v>9632.2999999999993</v>
      </c>
      <c r="M24" s="337">
        <v>0</v>
      </c>
      <c r="N24" s="337">
        <v>0</v>
      </c>
      <c r="O24" s="337">
        <v>0</v>
      </c>
      <c r="P24" s="171">
        <v>49643</v>
      </c>
    </row>
    <row r="25" spans="1:16" x14ac:dyDescent="0.15">
      <c r="A25" s="143"/>
      <c r="B25" s="340"/>
      <c r="C25" s="160">
        <v>2</v>
      </c>
      <c r="D25" s="172"/>
      <c r="E25" s="341">
        <v>1785</v>
      </c>
      <c r="F25" s="341">
        <v>2625</v>
      </c>
      <c r="G25" s="341">
        <v>2104.2345679012342</v>
      </c>
      <c r="H25" s="133">
        <v>2304</v>
      </c>
      <c r="I25" s="341">
        <v>1050</v>
      </c>
      <c r="J25" s="341">
        <v>1470</v>
      </c>
      <c r="K25" s="341">
        <v>1312.1537692905517</v>
      </c>
      <c r="L25" s="133">
        <v>7990.3</v>
      </c>
      <c r="M25" s="341">
        <v>2100</v>
      </c>
      <c r="N25" s="341">
        <v>3115.35</v>
      </c>
      <c r="O25" s="341">
        <v>2322.6993233821595</v>
      </c>
      <c r="P25" s="172">
        <v>38635.4</v>
      </c>
    </row>
    <row r="48" ht="3.75" customHeight="1" x14ac:dyDescent="0.15"/>
    <row r="49" spans="2:2" x14ac:dyDescent="0.15">
      <c r="B49" s="145"/>
    </row>
    <row r="50" spans="2:2" x14ac:dyDescent="0.15">
      <c r="B50" s="145"/>
    </row>
    <row r="51" spans="2:2" x14ac:dyDescent="0.15">
      <c r="B51" s="145"/>
    </row>
    <row r="52" spans="2:2" x14ac:dyDescent="0.15">
      <c r="B52" s="145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5.5" style="144" customWidth="1"/>
    <col min="3" max="3" width="2.875" style="144" customWidth="1"/>
    <col min="4" max="4" width="5.375" style="144" customWidth="1"/>
    <col min="5" max="7" width="5.875" style="144" customWidth="1"/>
    <col min="8" max="8" width="7.625" style="144" customWidth="1"/>
    <col min="9" max="11" width="5.875" style="144" customWidth="1"/>
    <col min="12" max="12" width="7.75" style="144" customWidth="1"/>
    <col min="13" max="15" width="5.875" style="144" customWidth="1"/>
    <col min="16" max="16" width="7.5" style="144" customWidth="1"/>
    <col min="17" max="19" width="5.875" style="144" customWidth="1"/>
    <col min="20" max="20" width="7.75" style="144" customWidth="1"/>
    <col min="21" max="23" width="5.875" style="144" customWidth="1"/>
    <col min="24" max="24" width="7.625" style="144" customWidth="1"/>
    <col min="25" max="16384" width="7.5" style="144"/>
  </cols>
  <sheetData>
    <row r="1" spans="2:31" ht="15" customHeight="1" x14ac:dyDescent="0.15">
      <c r="B1" s="353"/>
      <c r="C1" s="353"/>
      <c r="D1" s="353"/>
    </row>
    <row r="2" spans="2:31" ht="12.75" customHeight="1" x14ac:dyDescent="0.15">
      <c r="B2" s="144" t="s">
        <v>269</v>
      </c>
      <c r="C2" s="322"/>
      <c r="D2" s="322"/>
    </row>
    <row r="3" spans="2:31" ht="12.75" customHeight="1" x14ac:dyDescent="0.15">
      <c r="B3" s="322"/>
      <c r="C3" s="322"/>
      <c r="D3" s="322"/>
      <c r="X3" s="145" t="s">
        <v>85</v>
      </c>
      <c r="Z3" s="143"/>
      <c r="AA3" s="143"/>
      <c r="AB3" s="143"/>
      <c r="AC3" s="143"/>
      <c r="AD3" s="143"/>
      <c r="AE3" s="143"/>
    </row>
    <row r="4" spans="2:31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Z4" s="143"/>
      <c r="AA4" s="143"/>
      <c r="AB4" s="143"/>
      <c r="AC4" s="143"/>
      <c r="AD4" s="143"/>
      <c r="AE4" s="143"/>
    </row>
    <row r="5" spans="2:31" ht="13.5" customHeight="1" x14ac:dyDescent="0.15">
      <c r="B5" s="146"/>
      <c r="C5" s="329" t="s">
        <v>258</v>
      </c>
      <c r="D5" s="328"/>
      <c r="E5" s="354" t="s">
        <v>270</v>
      </c>
      <c r="F5" s="355"/>
      <c r="G5" s="355"/>
      <c r="H5" s="356"/>
      <c r="I5" s="354" t="s">
        <v>271</v>
      </c>
      <c r="J5" s="355"/>
      <c r="K5" s="355"/>
      <c r="L5" s="356"/>
      <c r="M5" s="354" t="s">
        <v>272</v>
      </c>
      <c r="N5" s="355"/>
      <c r="O5" s="355"/>
      <c r="P5" s="356"/>
      <c r="Q5" s="354" t="s">
        <v>273</v>
      </c>
      <c r="R5" s="355"/>
      <c r="S5" s="355"/>
      <c r="T5" s="356"/>
      <c r="U5" s="354" t="s">
        <v>131</v>
      </c>
      <c r="V5" s="355"/>
      <c r="W5" s="355"/>
      <c r="X5" s="356"/>
      <c r="Z5" s="164"/>
      <c r="AA5" s="164"/>
      <c r="AB5" s="164"/>
      <c r="AC5" s="164"/>
      <c r="AD5" s="164"/>
      <c r="AE5" s="164"/>
    </row>
    <row r="6" spans="2:31" ht="13.5" customHeight="1" x14ac:dyDescent="0.15">
      <c r="B6" s="332" t="s">
        <v>274</v>
      </c>
      <c r="C6" s="357"/>
      <c r="D6" s="358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Q6" s="359" t="s">
        <v>275</v>
      </c>
      <c r="R6" s="359" t="s">
        <v>171</v>
      </c>
      <c r="S6" s="359" t="s">
        <v>276</v>
      </c>
      <c r="T6" s="359" t="s">
        <v>96</v>
      </c>
      <c r="U6" s="359" t="s">
        <v>275</v>
      </c>
      <c r="V6" s="359" t="s">
        <v>171</v>
      </c>
      <c r="W6" s="359" t="s">
        <v>276</v>
      </c>
      <c r="X6" s="359" t="s">
        <v>96</v>
      </c>
      <c r="Z6" s="164"/>
      <c r="AA6" s="164"/>
      <c r="AB6" s="164"/>
      <c r="AC6" s="164"/>
      <c r="AD6" s="164"/>
      <c r="AE6" s="164"/>
    </row>
    <row r="7" spans="2:31" ht="13.5" customHeight="1" x14ac:dyDescent="0.15">
      <c r="B7" s="159"/>
      <c r="C7" s="160"/>
      <c r="D7" s="160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Q7" s="360"/>
      <c r="R7" s="360"/>
      <c r="S7" s="360" t="s">
        <v>277</v>
      </c>
      <c r="T7" s="360"/>
      <c r="U7" s="360"/>
      <c r="V7" s="360"/>
      <c r="W7" s="360" t="s">
        <v>277</v>
      </c>
      <c r="X7" s="360"/>
      <c r="Z7" s="164"/>
      <c r="AA7" s="164"/>
      <c r="AB7" s="164"/>
      <c r="AC7" s="164"/>
      <c r="AD7" s="164"/>
      <c r="AE7" s="164"/>
    </row>
    <row r="8" spans="2:31" ht="13.5" customHeight="1" x14ac:dyDescent="0.15">
      <c r="B8" s="168" t="s">
        <v>278</v>
      </c>
      <c r="C8" s="323">
        <v>19</v>
      </c>
      <c r="D8" s="144" t="s">
        <v>279</v>
      </c>
      <c r="E8" s="337">
        <v>2730</v>
      </c>
      <c r="F8" s="337">
        <v>4200</v>
      </c>
      <c r="G8" s="337">
        <v>3323</v>
      </c>
      <c r="H8" s="337">
        <v>547512</v>
      </c>
      <c r="I8" s="337">
        <v>2100</v>
      </c>
      <c r="J8" s="337">
        <v>3045</v>
      </c>
      <c r="K8" s="337">
        <v>2571</v>
      </c>
      <c r="L8" s="337">
        <v>455794</v>
      </c>
      <c r="M8" s="337">
        <v>1575</v>
      </c>
      <c r="N8" s="337">
        <v>2310</v>
      </c>
      <c r="O8" s="337">
        <v>1981</v>
      </c>
      <c r="P8" s="337">
        <v>310877</v>
      </c>
      <c r="Q8" s="337">
        <v>6510</v>
      </c>
      <c r="R8" s="337">
        <v>7665</v>
      </c>
      <c r="S8" s="337">
        <v>7026</v>
      </c>
      <c r="T8" s="337">
        <v>123773</v>
      </c>
      <c r="U8" s="337">
        <v>5250</v>
      </c>
      <c r="V8" s="337">
        <v>6300</v>
      </c>
      <c r="W8" s="337">
        <v>5635</v>
      </c>
      <c r="X8" s="337">
        <v>219500</v>
      </c>
      <c r="Y8" s="143"/>
      <c r="Z8" s="164"/>
      <c r="AA8" s="164"/>
      <c r="AB8" s="164"/>
      <c r="AC8" s="164"/>
      <c r="AD8" s="164"/>
      <c r="AE8" s="164"/>
    </row>
    <row r="9" spans="2:31" ht="13.5" customHeight="1" x14ac:dyDescent="0.15">
      <c r="B9" s="168"/>
      <c r="C9" s="323">
        <v>20</v>
      </c>
      <c r="E9" s="337">
        <v>2205</v>
      </c>
      <c r="F9" s="337">
        <v>3990</v>
      </c>
      <c r="G9" s="337">
        <v>3056</v>
      </c>
      <c r="H9" s="337">
        <v>531022</v>
      </c>
      <c r="I9" s="337">
        <v>1785</v>
      </c>
      <c r="J9" s="337">
        <v>2940</v>
      </c>
      <c r="K9" s="337">
        <v>2386</v>
      </c>
      <c r="L9" s="337">
        <v>517307</v>
      </c>
      <c r="M9" s="337">
        <v>1313</v>
      </c>
      <c r="N9" s="337">
        <v>2100</v>
      </c>
      <c r="O9" s="337">
        <v>1679</v>
      </c>
      <c r="P9" s="337">
        <v>410882</v>
      </c>
      <c r="Q9" s="337">
        <v>5775</v>
      </c>
      <c r="R9" s="337">
        <v>7665</v>
      </c>
      <c r="S9" s="337">
        <v>6756</v>
      </c>
      <c r="T9" s="337">
        <v>133789</v>
      </c>
      <c r="U9" s="337">
        <v>3990</v>
      </c>
      <c r="V9" s="337">
        <v>6090</v>
      </c>
      <c r="W9" s="337">
        <v>5030</v>
      </c>
      <c r="X9" s="337">
        <v>242064</v>
      </c>
      <c r="Y9" s="143"/>
      <c r="Z9" s="164"/>
      <c r="AA9" s="164"/>
      <c r="AB9" s="164"/>
      <c r="AC9" s="164"/>
      <c r="AD9" s="164"/>
      <c r="AE9" s="164"/>
    </row>
    <row r="10" spans="2:31" ht="13.5" customHeight="1" x14ac:dyDescent="0.15">
      <c r="B10" s="168"/>
      <c r="C10" s="323">
        <v>21</v>
      </c>
      <c r="D10" s="143"/>
      <c r="E10" s="337">
        <v>2100</v>
      </c>
      <c r="F10" s="337">
        <v>3990</v>
      </c>
      <c r="G10" s="337">
        <v>2835</v>
      </c>
      <c r="H10" s="337">
        <v>611086</v>
      </c>
      <c r="I10" s="337">
        <v>1785</v>
      </c>
      <c r="J10" s="337">
        <v>3045</v>
      </c>
      <c r="K10" s="337">
        <v>2277</v>
      </c>
      <c r="L10" s="337">
        <v>595928</v>
      </c>
      <c r="M10" s="337">
        <v>1155</v>
      </c>
      <c r="N10" s="337">
        <v>1995</v>
      </c>
      <c r="O10" s="337">
        <v>1568</v>
      </c>
      <c r="P10" s="337">
        <v>386916</v>
      </c>
      <c r="Q10" s="337">
        <v>4830</v>
      </c>
      <c r="R10" s="337">
        <v>7560</v>
      </c>
      <c r="S10" s="337">
        <v>6040</v>
      </c>
      <c r="T10" s="337">
        <v>133940</v>
      </c>
      <c r="U10" s="337">
        <v>3675</v>
      </c>
      <c r="V10" s="337">
        <v>5775</v>
      </c>
      <c r="W10" s="337">
        <v>4670</v>
      </c>
      <c r="X10" s="337">
        <v>289539</v>
      </c>
      <c r="Y10" s="143"/>
      <c r="Z10" s="338"/>
      <c r="AA10" s="143"/>
      <c r="AB10" s="143"/>
      <c r="AC10" s="143"/>
      <c r="AD10" s="143"/>
      <c r="AE10" s="143"/>
    </row>
    <row r="11" spans="2:31" ht="13.5" customHeight="1" x14ac:dyDescent="0.15">
      <c r="B11" s="168"/>
      <c r="C11" s="323">
        <v>22</v>
      </c>
      <c r="D11" s="171"/>
      <c r="E11" s="337">
        <v>1995</v>
      </c>
      <c r="F11" s="337">
        <v>3990</v>
      </c>
      <c r="G11" s="339">
        <v>2703</v>
      </c>
      <c r="H11" s="337">
        <v>632227</v>
      </c>
      <c r="I11" s="337">
        <v>1785</v>
      </c>
      <c r="J11" s="337">
        <v>2835</v>
      </c>
      <c r="K11" s="337">
        <v>2215</v>
      </c>
      <c r="L11" s="337">
        <v>656932</v>
      </c>
      <c r="M11" s="337">
        <v>1050</v>
      </c>
      <c r="N11" s="337">
        <v>1943</v>
      </c>
      <c r="O11" s="337">
        <v>1561</v>
      </c>
      <c r="P11" s="337">
        <v>405064</v>
      </c>
      <c r="Q11" s="337">
        <v>4725</v>
      </c>
      <c r="R11" s="337">
        <v>6930</v>
      </c>
      <c r="S11" s="337">
        <v>5796</v>
      </c>
      <c r="T11" s="337">
        <v>135831</v>
      </c>
      <c r="U11" s="337">
        <v>3990</v>
      </c>
      <c r="V11" s="337">
        <v>5408</v>
      </c>
      <c r="W11" s="337">
        <v>4590</v>
      </c>
      <c r="X11" s="339">
        <v>324837</v>
      </c>
      <c r="Y11" s="143"/>
      <c r="Z11" s="164"/>
      <c r="AA11" s="164"/>
      <c r="AB11" s="164"/>
      <c r="AC11" s="164"/>
      <c r="AD11" s="164"/>
      <c r="AE11" s="143"/>
    </row>
    <row r="12" spans="2:31" ht="13.5" customHeight="1" x14ac:dyDescent="0.15">
      <c r="B12" s="340"/>
      <c r="C12" s="300">
        <v>23</v>
      </c>
      <c r="D12" s="172"/>
      <c r="E12" s="173">
        <v>2205</v>
      </c>
      <c r="F12" s="173">
        <v>3990</v>
      </c>
      <c r="G12" s="173">
        <v>2696.6600373475144</v>
      </c>
      <c r="H12" s="173">
        <v>657153.6</v>
      </c>
      <c r="I12" s="173">
        <v>1785</v>
      </c>
      <c r="J12" s="173">
        <v>2730</v>
      </c>
      <c r="K12" s="173">
        <v>2208.0341745733726</v>
      </c>
      <c r="L12" s="173">
        <v>662941.79999999993</v>
      </c>
      <c r="M12" s="173">
        <v>1260</v>
      </c>
      <c r="N12" s="173">
        <v>1995</v>
      </c>
      <c r="O12" s="173">
        <v>1561.7381697509602</v>
      </c>
      <c r="P12" s="173">
        <v>418418.89999999997</v>
      </c>
      <c r="Q12" s="173">
        <v>4830</v>
      </c>
      <c r="R12" s="173">
        <v>6951</v>
      </c>
      <c r="S12" s="173">
        <v>5821.4680138271278</v>
      </c>
      <c r="T12" s="173">
        <v>143210.50000000003</v>
      </c>
      <c r="U12" s="173">
        <v>3990</v>
      </c>
      <c r="V12" s="173">
        <v>5512.5</v>
      </c>
      <c r="W12" s="173">
        <v>4520.0630273524239</v>
      </c>
      <c r="X12" s="174">
        <v>297618.09999999998</v>
      </c>
      <c r="Y12" s="143"/>
      <c r="Z12" s="164"/>
      <c r="AA12" s="164"/>
      <c r="AB12" s="164"/>
      <c r="AC12" s="164"/>
      <c r="AD12" s="164"/>
      <c r="AE12" s="143"/>
    </row>
    <row r="13" spans="2:31" ht="13.5" customHeight="1" x14ac:dyDescent="0.15">
      <c r="B13" s="168" t="s">
        <v>268</v>
      </c>
      <c r="C13" s="323">
        <v>2</v>
      </c>
      <c r="D13" s="171" t="s">
        <v>263</v>
      </c>
      <c r="E13" s="337">
        <v>2310</v>
      </c>
      <c r="F13" s="337">
        <v>2625</v>
      </c>
      <c r="G13" s="337">
        <v>2522.895057193829</v>
      </c>
      <c r="H13" s="337">
        <v>43167.9</v>
      </c>
      <c r="I13" s="337">
        <v>1995</v>
      </c>
      <c r="J13" s="337">
        <v>2310</v>
      </c>
      <c r="K13" s="337">
        <v>2123.0520107136745</v>
      </c>
      <c r="L13" s="337">
        <v>48550.5</v>
      </c>
      <c r="M13" s="337">
        <v>1680</v>
      </c>
      <c r="N13" s="337">
        <v>1890</v>
      </c>
      <c r="O13" s="337">
        <v>1768.3031444906444</v>
      </c>
      <c r="P13" s="337">
        <v>33484.9</v>
      </c>
      <c r="Q13" s="337">
        <v>4830</v>
      </c>
      <c r="R13" s="337">
        <v>5775</v>
      </c>
      <c r="S13" s="337">
        <v>5363.2497595040431</v>
      </c>
      <c r="T13" s="337">
        <v>9545.9</v>
      </c>
      <c r="U13" s="337">
        <v>4410</v>
      </c>
      <c r="V13" s="337">
        <v>4777.5</v>
      </c>
      <c r="W13" s="337">
        <v>4583.1057871578778</v>
      </c>
      <c r="X13" s="339">
        <v>20287.3</v>
      </c>
      <c r="Y13" s="143"/>
      <c r="Z13" s="164"/>
      <c r="AA13" s="164"/>
      <c r="AB13" s="164"/>
      <c r="AC13" s="164"/>
      <c r="AD13" s="164"/>
      <c r="AE13" s="143"/>
    </row>
    <row r="14" spans="2:31" ht="13.5" customHeight="1" x14ac:dyDescent="0.15">
      <c r="B14" s="168"/>
      <c r="C14" s="323">
        <v>3</v>
      </c>
      <c r="D14" s="171"/>
      <c r="E14" s="337">
        <v>2415</v>
      </c>
      <c r="F14" s="337">
        <v>2625</v>
      </c>
      <c r="G14" s="339">
        <v>2508.8971909892266</v>
      </c>
      <c r="H14" s="337">
        <v>60939.8</v>
      </c>
      <c r="I14" s="337">
        <v>1995</v>
      </c>
      <c r="J14" s="337">
        <v>2467.5</v>
      </c>
      <c r="K14" s="337">
        <v>2212.0867156169988</v>
      </c>
      <c r="L14" s="337">
        <v>59062.299999999996</v>
      </c>
      <c r="M14" s="337">
        <v>1680</v>
      </c>
      <c r="N14" s="337">
        <v>1890</v>
      </c>
      <c r="O14" s="337">
        <v>1802.7812062888154</v>
      </c>
      <c r="P14" s="337">
        <v>40679.5</v>
      </c>
      <c r="Q14" s="337">
        <v>4830</v>
      </c>
      <c r="R14" s="337">
        <v>5775</v>
      </c>
      <c r="S14" s="337">
        <v>5257.8907132243676</v>
      </c>
      <c r="T14" s="337">
        <v>12679.2</v>
      </c>
      <c r="U14" s="337">
        <v>4410</v>
      </c>
      <c r="V14" s="337">
        <v>4725</v>
      </c>
      <c r="W14" s="337">
        <v>4600.4251759949811</v>
      </c>
      <c r="X14" s="339">
        <v>25965.100000000002</v>
      </c>
      <c r="Y14" s="143"/>
      <c r="Z14" s="164"/>
      <c r="AA14" s="164"/>
      <c r="AB14" s="164"/>
      <c r="AC14" s="164"/>
      <c r="AD14" s="164"/>
      <c r="AE14" s="143"/>
    </row>
    <row r="15" spans="2:31" ht="13.5" customHeight="1" x14ac:dyDescent="0.15">
      <c r="B15" s="168"/>
      <c r="C15" s="323">
        <v>4</v>
      </c>
      <c r="D15" s="171"/>
      <c r="E15" s="337">
        <v>2415</v>
      </c>
      <c r="F15" s="337">
        <v>2835</v>
      </c>
      <c r="G15" s="337">
        <v>2589.0904819931588</v>
      </c>
      <c r="H15" s="337">
        <v>50338.5</v>
      </c>
      <c r="I15" s="337">
        <v>1995</v>
      </c>
      <c r="J15" s="337">
        <v>2415</v>
      </c>
      <c r="K15" s="337">
        <v>2238.5085971061571</v>
      </c>
      <c r="L15" s="337">
        <v>46834.700000000004</v>
      </c>
      <c r="M15" s="337">
        <v>1785</v>
      </c>
      <c r="N15" s="337">
        <v>1995</v>
      </c>
      <c r="O15" s="337">
        <v>1890.0215879265095</v>
      </c>
      <c r="P15" s="337">
        <v>31288.6</v>
      </c>
      <c r="Q15" s="337">
        <v>5250</v>
      </c>
      <c r="R15" s="337">
        <v>5880</v>
      </c>
      <c r="S15" s="337">
        <v>5487.265386213584</v>
      </c>
      <c r="T15" s="337">
        <v>11779.1</v>
      </c>
      <c r="U15" s="337">
        <v>4200</v>
      </c>
      <c r="V15" s="337">
        <v>4830</v>
      </c>
      <c r="W15" s="337">
        <v>4554.1171361144943</v>
      </c>
      <c r="X15" s="339">
        <v>24198.5</v>
      </c>
      <c r="Y15" s="143"/>
      <c r="Z15" s="143"/>
      <c r="AA15" s="143"/>
      <c r="AB15" s="143"/>
      <c r="AC15" s="143"/>
      <c r="AD15" s="143"/>
      <c r="AE15" s="143"/>
    </row>
    <row r="16" spans="2:31" ht="13.5" customHeight="1" x14ac:dyDescent="0.15">
      <c r="B16" s="168"/>
      <c r="C16" s="323">
        <v>5</v>
      </c>
      <c r="D16" s="171"/>
      <c r="E16" s="337">
        <v>2415</v>
      </c>
      <c r="F16" s="337">
        <v>2940</v>
      </c>
      <c r="G16" s="337">
        <v>2670.2703825146123</v>
      </c>
      <c r="H16" s="337">
        <v>51976.799999999996</v>
      </c>
      <c r="I16" s="337">
        <v>2047.5</v>
      </c>
      <c r="J16" s="337">
        <v>2520</v>
      </c>
      <c r="K16" s="337">
        <v>2290.8185359788176</v>
      </c>
      <c r="L16" s="337">
        <v>51424.899999999994</v>
      </c>
      <c r="M16" s="337">
        <v>1680</v>
      </c>
      <c r="N16" s="337">
        <v>1995</v>
      </c>
      <c r="O16" s="337">
        <v>1843.6461965134708</v>
      </c>
      <c r="P16" s="337">
        <v>28028.300000000003</v>
      </c>
      <c r="Q16" s="337">
        <v>5250</v>
      </c>
      <c r="R16" s="337">
        <v>6090</v>
      </c>
      <c r="S16" s="337">
        <v>5510.9087230688374</v>
      </c>
      <c r="T16" s="337">
        <v>10101.4</v>
      </c>
      <c r="U16" s="337">
        <v>4305</v>
      </c>
      <c r="V16" s="337">
        <v>4830</v>
      </c>
      <c r="W16" s="337">
        <v>4608.2534269082716</v>
      </c>
      <c r="X16" s="337">
        <v>24000.7</v>
      </c>
      <c r="Y16" s="143"/>
    </row>
    <row r="17" spans="2:25" ht="13.5" customHeight="1" x14ac:dyDescent="0.15">
      <c r="B17" s="168"/>
      <c r="C17" s="323">
        <v>6</v>
      </c>
      <c r="D17" s="171"/>
      <c r="E17" s="337">
        <v>2310</v>
      </c>
      <c r="F17" s="337">
        <v>2835</v>
      </c>
      <c r="G17" s="337">
        <v>2575.3969414991675</v>
      </c>
      <c r="H17" s="337">
        <v>47204.2</v>
      </c>
      <c r="I17" s="337">
        <v>1890</v>
      </c>
      <c r="J17" s="337">
        <v>2425.5</v>
      </c>
      <c r="K17" s="337">
        <v>2149.225342688916</v>
      </c>
      <c r="L17" s="337">
        <v>48485.799999999996</v>
      </c>
      <c r="M17" s="337">
        <v>1522.5</v>
      </c>
      <c r="N17" s="337">
        <v>1995</v>
      </c>
      <c r="O17" s="337">
        <v>1736.8036432959118</v>
      </c>
      <c r="P17" s="337">
        <v>30347</v>
      </c>
      <c r="Q17" s="337">
        <v>5145</v>
      </c>
      <c r="R17" s="337">
        <v>5880</v>
      </c>
      <c r="S17" s="337">
        <v>5520.1848075214011</v>
      </c>
      <c r="T17" s="337">
        <v>10322.800000000001</v>
      </c>
      <c r="U17" s="337">
        <v>4095</v>
      </c>
      <c r="V17" s="337">
        <v>4830</v>
      </c>
      <c r="W17" s="337">
        <v>4456.9139696711081</v>
      </c>
      <c r="X17" s="339">
        <v>24542.6</v>
      </c>
      <c r="Y17" s="143"/>
    </row>
    <row r="18" spans="2:25" ht="13.5" customHeight="1" x14ac:dyDescent="0.15">
      <c r="B18" s="168"/>
      <c r="C18" s="323">
        <v>7</v>
      </c>
      <c r="D18" s="171"/>
      <c r="E18" s="337">
        <v>2310</v>
      </c>
      <c r="F18" s="337">
        <v>2730</v>
      </c>
      <c r="G18" s="337">
        <v>2495.3002694794232</v>
      </c>
      <c r="H18" s="337">
        <v>44925.1</v>
      </c>
      <c r="I18" s="337">
        <v>1890</v>
      </c>
      <c r="J18" s="337">
        <v>2467.5</v>
      </c>
      <c r="K18" s="337">
        <v>2090.9471298410617</v>
      </c>
      <c r="L18" s="337">
        <v>43689.399999999994</v>
      </c>
      <c r="M18" s="337">
        <v>1522.5</v>
      </c>
      <c r="N18" s="337">
        <v>1890</v>
      </c>
      <c r="O18" s="337">
        <v>1629.3674654745485</v>
      </c>
      <c r="P18" s="337">
        <v>27371.899999999998</v>
      </c>
      <c r="Q18" s="337">
        <v>5250</v>
      </c>
      <c r="R18" s="337">
        <v>6090</v>
      </c>
      <c r="S18" s="337">
        <v>5639.4618491562042</v>
      </c>
      <c r="T18" s="337">
        <v>10674.7</v>
      </c>
      <c r="U18" s="337">
        <v>4095</v>
      </c>
      <c r="V18" s="337">
        <v>4830</v>
      </c>
      <c r="W18" s="337">
        <v>4399.5463835870487</v>
      </c>
      <c r="X18" s="339">
        <v>20074.899999999998</v>
      </c>
      <c r="Y18" s="143"/>
    </row>
    <row r="19" spans="2:25" ht="13.5" customHeight="1" x14ac:dyDescent="0.15">
      <c r="B19" s="168"/>
      <c r="C19" s="323">
        <v>8</v>
      </c>
      <c r="D19" s="171"/>
      <c r="E19" s="337">
        <v>2205</v>
      </c>
      <c r="F19" s="337">
        <v>2835</v>
      </c>
      <c r="G19" s="337">
        <v>2465.8342822299178</v>
      </c>
      <c r="H19" s="337">
        <v>62589.5</v>
      </c>
      <c r="I19" s="337">
        <v>1785</v>
      </c>
      <c r="J19" s="337">
        <v>2415</v>
      </c>
      <c r="K19" s="337">
        <v>2040.2004786173707</v>
      </c>
      <c r="L19" s="337">
        <v>59677</v>
      </c>
      <c r="M19" s="337">
        <v>1470</v>
      </c>
      <c r="N19" s="337">
        <v>1995</v>
      </c>
      <c r="O19" s="337">
        <v>1674.0143364928911</v>
      </c>
      <c r="P19" s="337">
        <v>42963.8</v>
      </c>
      <c r="Q19" s="337">
        <v>5250</v>
      </c>
      <c r="R19" s="337">
        <v>6615</v>
      </c>
      <c r="S19" s="337">
        <v>5834.6491212926849</v>
      </c>
      <c r="T19" s="337">
        <v>14203.1</v>
      </c>
      <c r="U19" s="337">
        <v>4095</v>
      </c>
      <c r="V19" s="337">
        <v>4725</v>
      </c>
      <c r="W19" s="337">
        <v>4411.8592113397908</v>
      </c>
      <c r="X19" s="339">
        <v>25608.9</v>
      </c>
      <c r="Y19" s="143"/>
    </row>
    <row r="20" spans="2:25" ht="13.5" customHeight="1" x14ac:dyDescent="0.15">
      <c r="B20" s="168"/>
      <c r="C20" s="323">
        <v>9</v>
      </c>
      <c r="D20" s="171"/>
      <c r="E20" s="337">
        <v>2205</v>
      </c>
      <c r="F20" s="337">
        <v>2730</v>
      </c>
      <c r="G20" s="337">
        <v>2464.236836919682</v>
      </c>
      <c r="H20" s="337">
        <v>44832.7</v>
      </c>
      <c r="I20" s="337">
        <v>1837.5</v>
      </c>
      <c r="J20" s="337">
        <v>2310</v>
      </c>
      <c r="K20" s="337">
        <v>2039.484401238456</v>
      </c>
      <c r="L20" s="337">
        <v>49952.1</v>
      </c>
      <c r="M20" s="337">
        <v>1447.3200000000002</v>
      </c>
      <c r="N20" s="337">
        <v>1890</v>
      </c>
      <c r="O20" s="337">
        <v>1590.9895525694037</v>
      </c>
      <c r="P20" s="337">
        <v>30154.2</v>
      </c>
      <c r="Q20" s="337">
        <v>5250</v>
      </c>
      <c r="R20" s="337">
        <v>6615</v>
      </c>
      <c r="S20" s="337">
        <v>5896.6710157267353</v>
      </c>
      <c r="T20" s="337">
        <v>9436.1999999999989</v>
      </c>
      <c r="U20" s="337">
        <v>3990</v>
      </c>
      <c r="V20" s="337">
        <v>4725</v>
      </c>
      <c r="W20" s="337">
        <v>4377.0742889937519</v>
      </c>
      <c r="X20" s="339">
        <v>18289.600000000002</v>
      </c>
      <c r="Y20" s="143"/>
    </row>
    <row r="21" spans="2:25" ht="13.5" customHeight="1" x14ac:dyDescent="0.15">
      <c r="B21" s="361"/>
      <c r="C21" s="362">
        <v>10</v>
      </c>
      <c r="D21" s="363"/>
      <c r="E21" s="364">
        <v>2310</v>
      </c>
      <c r="F21" s="364">
        <v>2940</v>
      </c>
      <c r="G21" s="364">
        <v>2630.3358700401163</v>
      </c>
      <c r="H21" s="364">
        <v>44443.6</v>
      </c>
      <c r="I21" s="364">
        <v>1890</v>
      </c>
      <c r="J21" s="364">
        <v>2520</v>
      </c>
      <c r="K21" s="364">
        <v>2200.2359389398621</v>
      </c>
      <c r="L21" s="364">
        <v>46590.899999999994</v>
      </c>
      <c r="M21" s="364">
        <v>1365</v>
      </c>
      <c r="N21" s="364">
        <v>1785</v>
      </c>
      <c r="O21" s="364">
        <v>1499.6910434515478</v>
      </c>
      <c r="P21" s="364">
        <v>25542.699999999997</v>
      </c>
      <c r="Q21" s="364">
        <v>5250</v>
      </c>
      <c r="R21" s="364">
        <v>6510</v>
      </c>
      <c r="S21" s="364">
        <v>5935.4339162819433</v>
      </c>
      <c r="T21" s="364">
        <v>10214.5</v>
      </c>
      <c r="U21" s="364">
        <v>3990</v>
      </c>
      <c r="V21" s="364">
        <v>4897.7250000000004</v>
      </c>
      <c r="W21" s="364">
        <v>4382.0820433632471</v>
      </c>
      <c r="X21" s="365">
        <v>16250.800000000001</v>
      </c>
      <c r="Y21" s="143"/>
    </row>
    <row r="22" spans="2:25" ht="13.5" customHeight="1" x14ac:dyDescent="0.15">
      <c r="B22" s="361"/>
      <c r="C22" s="362">
        <v>11</v>
      </c>
      <c r="D22" s="363"/>
      <c r="E22" s="364">
        <v>2520</v>
      </c>
      <c r="F22" s="364">
        <v>3360</v>
      </c>
      <c r="G22" s="365">
        <v>2899.4265236984811</v>
      </c>
      <c r="H22" s="364">
        <v>60655.799999999996</v>
      </c>
      <c r="I22" s="364">
        <v>2079</v>
      </c>
      <c r="J22" s="364">
        <v>2667</v>
      </c>
      <c r="K22" s="364">
        <v>2329.1904904847165</v>
      </c>
      <c r="L22" s="364">
        <v>60879.9</v>
      </c>
      <c r="M22" s="364">
        <v>1312.5</v>
      </c>
      <c r="N22" s="364">
        <v>1680</v>
      </c>
      <c r="O22" s="364">
        <v>1472.9524836671885</v>
      </c>
      <c r="P22" s="364">
        <v>41301.199999999997</v>
      </c>
      <c r="Q22" s="364">
        <v>5775</v>
      </c>
      <c r="R22" s="364">
        <v>6825</v>
      </c>
      <c r="S22" s="364">
        <v>6226.0394519253487</v>
      </c>
      <c r="T22" s="364">
        <v>14823.2</v>
      </c>
      <c r="U22" s="364">
        <v>4095</v>
      </c>
      <c r="V22" s="364">
        <v>5040</v>
      </c>
      <c r="W22" s="364">
        <v>4598.4074100667767</v>
      </c>
      <c r="X22" s="365">
        <v>28848.7</v>
      </c>
      <c r="Y22" s="143"/>
    </row>
    <row r="23" spans="2:25" ht="13.5" customHeight="1" x14ac:dyDescent="0.15">
      <c r="B23" s="361"/>
      <c r="C23" s="362">
        <v>12</v>
      </c>
      <c r="D23" s="363"/>
      <c r="E23" s="364">
        <v>2835</v>
      </c>
      <c r="F23" s="364">
        <v>3990</v>
      </c>
      <c r="G23" s="364">
        <v>3233.5552326246207</v>
      </c>
      <c r="H23" s="364">
        <v>73157.3</v>
      </c>
      <c r="I23" s="364">
        <v>2100</v>
      </c>
      <c r="J23" s="364">
        <v>2730</v>
      </c>
      <c r="K23" s="364">
        <v>2364.8052985963509</v>
      </c>
      <c r="L23" s="364">
        <v>71515.199999999997</v>
      </c>
      <c r="M23" s="364">
        <v>1260</v>
      </c>
      <c r="N23" s="364">
        <v>1680</v>
      </c>
      <c r="O23" s="364">
        <v>1442.4458393185232</v>
      </c>
      <c r="P23" s="364">
        <v>35502.6</v>
      </c>
      <c r="Q23" s="364">
        <v>5775</v>
      </c>
      <c r="R23" s="364">
        <v>6951</v>
      </c>
      <c r="S23" s="364">
        <v>6419.2894502596228</v>
      </c>
      <c r="T23" s="364">
        <v>15068.3</v>
      </c>
      <c r="U23" s="364">
        <v>4515</v>
      </c>
      <c r="V23" s="364">
        <v>5512.5</v>
      </c>
      <c r="W23" s="364">
        <v>4826.9106977605034</v>
      </c>
      <c r="X23" s="365">
        <v>35103.200000000004</v>
      </c>
      <c r="Y23" s="143"/>
    </row>
    <row r="24" spans="2:25" ht="13.5" customHeight="1" x14ac:dyDescent="0.15">
      <c r="B24" s="361" t="s">
        <v>262</v>
      </c>
      <c r="C24" s="362">
        <v>1</v>
      </c>
      <c r="D24" s="363" t="s">
        <v>263</v>
      </c>
      <c r="E24" s="364">
        <v>2520</v>
      </c>
      <c r="F24" s="364">
        <v>3675</v>
      </c>
      <c r="G24" s="364">
        <v>2969.6381729920558</v>
      </c>
      <c r="H24" s="364">
        <v>57033.899999999994</v>
      </c>
      <c r="I24" s="364">
        <v>1837.5</v>
      </c>
      <c r="J24" s="364">
        <v>2646</v>
      </c>
      <c r="K24" s="364">
        <v>2304.4310338816408</v>
      </c>
      <c r="L24" s="364">
        <v>53045.1</v>
      </c>
      <c r="M24" s="364">
        <v>1260</v>
      </c>
      <c r="N24" s="364">
        <v>1575</v>
      </c>
      <c r="O24" s="364">
        <v>1415.0723455104128</v>
      </c>
      <c r="P24" s="364">
        <v>37936.899999999994</v>
      </c>
      <c r="Q24" s="364">
        <v>5670</v>
      </c>
      <c r="R24" s="364">
        <v>6825</v>
      </c>
      <c r="S24" s="364">
        <v>6210.8585177221339</v>
      </c>
      <c r="T24" s="364">
        <v>10870.9</v>
      </c>
      <c r="U24" s="364">
        <v>4200</v>
      </c>
      <c r="V24" s="364">
        <v>5040</v>
      </c>
      <c r="W24" s="364">
        <v>4599.8454990777418</v>
      </c>
      <c r="X24" s="365">
        <v>26703.9</v>
      </c>
      <c r="Y24" s="143"/>
    </row>
    <row r="25" spans="2:25" ht="13.5" customHeight="1" x14ac:dyDescent="0.15">
      <c r="B25" s="366"/>
      <c r="C25" s="367">
        <v>2</v>
      </c>
      <c r="D25" s="368"/>
      <c r="E25" s="369">
        <v>2415</v>
      </c>
      <c r="F25" s="369">
        <v>3465</v>
      </c>
      <c r="G25" s="369">
        <v>2822.3060062451259</v>
      </c>
      <c r="H25" s="369">
        <v>50661.3</v>
      </c>
      <c r="I25" s="369">
        <v>1890</v>
      </c>
      <c r="J25" s="369">
        <v>2625</v>
      </c>
      <c r="K25" s="369">
        <v>2225.3750057814832</v>
      </c>
      <c r="L25" s="369">
        <v>54219</v>
      </c>
      <c r="M25" s="369">
        <v>1260</v>
      </c>
      <c r="N25" s="369">
        <v>1575</v>
      </c>
      <c r="O25" s="369">
        <v>1444.6287913844603</v>
      </c>
      <c r="P25" s="369">
        <v>36447.200000000004</v>
      </c>
      <c r="Q25" s="369">
        <v>5460</v>
      </c>
      <c r="R25" s="369">
        <v>6615</v>
      </c>
      <c r="S25" s="369">
        <v>6149.9665251440492</v>
      </c>
      <c r="T25" s="369">
        <v>11055.1</v>
      </c>
      <c r="U25" s="369">
        <v>4058.0400000000004</v>
      </c>
      <c r="V25" s="369">
        <v>4935</v>
      </c>
      <c r="W25" s="369">
        <v>4540.1733508127954</v>
      </c>
      <c r="X25" s="370">
        <v>24708.400000000001</v>
      </c>
      <c r="Y25" s="143"/>
    </row>
    <row r="26" spans="2:25" ht="13.5" customHeight="1" x14ac:dyDescent="0.15">
      <c r="B26" s="371"/>
      <c r="C26" s="372"/>
      <c r="D26" s="373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143"/>
    </row>
    <row r="27" spans="2:25" ht="13.5" customHeight="1" x14ac:dyDescent="0.15">
      <c r="B27" s="374"/>
      <c r="C27" s="372"/>
      <c r="D27" s="375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143"/>
    </row>
    <row r="28" spans="2:25" ht="13.5" customHeight="1" x14ac:dyDescent="0.15">
      <c r="B28" s="376" t="s">
        <v>124</v>
      </c>
      <c r="C28" s="372"/>
      <c r="D28" s="373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43"/>
    </row>
    <row r="29" spans="2:25" ht="13.5" customHeight="1" x14ac:dyDescent="0.15">
      <c r="B29" s="377">
        <v>40940</v>
      </c>
      <c r="C29" s="378"/>
      <c r="D29" s="379">
        <v>40946</v>
      </c>
      <c r="E29" s="337">
        <v>2415</v>
      </c>
      <c r="F29" s="337">
        <v>3465</v>
      </c>
      <c r="G29" s="337">
        <v>2906.2123343625803</v>
      </c>
      <c r="H29" s="337">
        <v>10138</v>
      </c>
      <c r="I29" s="337">
        <v>1890</v>
      </c>
      <c r="J29" s="337">
        <v>2625</v>
      </c>
      <c r="K29" s="337">
        <v>2236.5473675125145</v>
      </c>
      <c r="L29" s="337">
        <v>12798.5</v>
      </c>
      <c r="M29" s="337">
        <v>1312.5</v>
      </c>
      <c r="N29" s="337">
        <v>1575</v>
      </c>
      <c r="O29" s="337">
        <v>1369.2346364285147</v>
      </c>
      <c r="P29" s="337">
        <v>7765.8</v>
      </c>
      <c r="Q29" s="337">
        <v>5565</v>
      </c>
      <c r="R29" s="337">
        <v>6510</v>
      </c>
      <c r="S29" s="337">
        <v>6001.7527019222853</v>
      </c>
      <c r="T29" s="337">
        <v>2516.5</v>
      </c>
      <c r="U29" s="337">
        <v>4058.0400000000004</v>
      </c>
      <c r="V29" s="337">
        <v>4935</v>
      </c>
      <c r="W29" s="337">
        <v>4560.4620317168465</v>
      </c>
      <c r="X29" s="337">
        <v>6108.1</v>
      </c>
      <c r="Y29" s="143"/>
    </row>
    <row r="30" spans="2:25" ht="13.5" customHeight="1" x14ac:dyDescent="0.15">
      <c r="B30" s="380" t="s">
        <v>125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43"/>
    </row>
    <row r="31" spans="2:25" ht="13.5" customHeight="1" x14ac:dyDescent="0.15">
      <c r="B31" s="377">
        <v>40947</v>
      </c>
      <c r="C31" s="378"/>
      <c r="D31" s="379">
        <v>40953</v>
      </c>
      <c r="E31" s="241">
        <v>2415</v>
      </c>
      <c r="F31" s="241">
        <v>3360</v>
      </c>
      <c r="G31" s="241">
        <v>2767.4729362618209</v>
      </c>
      <c r="H31" s="241">
        <v>11961.7</v>
      </c>
      <c r="I31" s="241">
        <v>1890</v>
      </c>
      <c r="J31" s="241">
        <v>2625</v>
      </c>
      <c r="K31" s="241">
        <v>2231.0064702643172</v>
      </c>
      <c r="L31" s="241">
        <v>10956.3</v>
      </c>
      <c r="M31" s="241">
        <v>1333.5</v>
      </c>
      <c r="N31" s="241">
        <v>1575</v>
      </c>
      <c r="O31" s="241">
        <v>1432.2432482866261</v>
      </c>
      <c r="P31" s="241">
        <v>6150.1</v>
      </c>
      <c r="Q31" s="241">
        <v>5460</v>
      </c>
      <c r="R31" s="241">
        <v>6510</v>
      </c>
      <c r="S31" s="241">
        <v>6046.0492654696509</v>
      </c>
      <c r="T31" s="241">
        <v>2596.3000000000002</v>
      </c>
      <c r="U31" s="241">
        <v>4095</v>
      </c>
      <c r="V31" s="241">
        <v>4865.2800000000007</v>
      </c>
      <c r="W31" s="241">
        <v>4510.1296583850944</v>
      </c>
      <c r="X31" s="241">
        <v>5125.3999999999996</v>
      </c>
      <c r="Y31" s="143"/>
    </row>
    <row r="32" spans="2:25" ht="13.5" customHeight="1" x14ac:dyDescent="0.15">
      <c r="B32" s="380" t="s">
        <v>126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43"/>
    </row>
    <row r="33" spans="2:25" ht="13.5" customHeight="1" x14ac:dyDescent="0.15">
      <c r="B33" s="377">
        <v>40954</v>
      </c>
      <c r="C33" s="378"/>
      <c r="D33" s="379">
        <v>40960</v>
      </c>
      <c r="E33" s="241">
        <v>2415</v>
      </c>
      <c r="F33" s="241">
        <v>3150</v>
      </c>
      <c r="G33" s="241">
        <v>2856.3037160058125</v>
      </c>
      <c r="H33" s="241">
        <v>7477</v>
      </c>
      <c r="I33" s="241">
        <v>2100</v>
      </c>
      <c r="J33" s="241">
        <v>2625</v>
      </c>
      <c r="K33" s="241">
        <v>2249.1134768909587</v>
      </c>
      <c r="L33" s="241">
        <v>8505.7999999999993</v>
      </c>
      <c r="M33" s="241">
        <v>1365</v>
      </c>
      <c r="N33" s="241">
        <v>1575</v>
      </c>
      <c r="O33" s="241">
        <v>1469.2254038855983</v>
      </c>
      <c r="P33" s="241">
        <v>7270.3</v>
      </c>
      <c r="Q33" s="241">
        <v>5775</v>
      </c>
      <c r="R33" s="241">
        <v>6615</v>
      </c>
      <c r="S33" s="241">
        <v>6128.0848341820883</v>
      </c>
      <c r="T33" s="241">
        <v>1802</v>
      </c>
      <c r="U33" s="241">
        <v>4200</v>
      </c>
      <c r="V33" s="241">
        <v>4830</v>
      </c>
      <c r="W33" s="241">
        <v>4449.0430409702712</v>
      </c>
      <c r="X33" s="241">
        <v>3403.5</v>
      </c>
      <c r="Y33" s="143"/>
    </row>
    <row r="34" spans="2:25" ht="13.5" customHeight="1" x14ac:dyDescent="0.15">
      <c r="B34" s="380" t="s">
        <v>127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43"/>
    </row>
    <row r="35" spans="2:25" ht="13.5" customHeight="1" x14ac:dyDescent="0.15">
      <c r="B35" s="377">
        <v>40961</v>
      </c>
      <c r="C35" s="378"/>
      <c r="D35" s="379">
        <v>40967</v>
      </c>
      <c r="E35" s="241">
        <v>2415</v>
      </c>
      <c r="F35" s="241">
        <v>3150</v>
      </c>
      <c r="G35" s="241">
        <v>2800.5106637159474</v>
      </c>
      <c r="H35" s="241">
        <v>9042.1</v>
      </c>
      <c r="I35" s="241">
        <v>2094.75</v>
      </c>
      <c r="J35" s="241">
        <v>2572.5</v>
      </c>
      <c r="K35" s="241">
        <v>2244.3316858033604</v>
      </c>
      <c r="L35" s="241">
        <v>9308.2000000000007</v>
      </c>
      <c r="M35" s="241">
        <v>1365</v>
      </c>
      <c r="N35" s="241">
        <v>1575</v>
      </c>
      <c r="O35" s="241">
        <v>1427.3292147171885</v>
      </c>
      <c r="P35" s="241">
        <v>7470.5</v>
      </c>
      <c r="Q35" s="241">
        <v>5775</v>
      </c>
      <c r="R35" s="241">
        <v>6615</v>
      </c>
      <c r="S35" s="241">
        <v>6300.4235448865529</v>
      </c>
      <c r="T35" s="241">
        <v>1991.9</v>
      </c>
      <c r="U35" s="241">
        <v>4200</v>
      </c>
      <c r="V35" s="241">
        <v>4844.2800000000007</v>
      </c>
      <c r="W35" s="241">
        <v>4591.1105096495367</v>
      </c>
      <c r="X35" s="241">
        <v>4562.2</v>
      </c>
      <c r="Y35" s="143"/>
    </row>
    <row r="36" spans="2:25" ht="13.5" customHeight="1" x14ac:dyDescent="0.15">
      <c r="B36" s="380" t="s">
        <v>128</v>
      </c>
      <c r="C36" s="381"/>
      <c r="D36" s="379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43"/>
    </row>
    <row r="37" spans="2:25" ht="13.5" customHeight="1" x14ac:dyDescent="0.15">
      <c r="B37" s="382">
        <v>40968</v>
      </c>
      <c r="C37" s="383"/>
      <c r="D37" s="384">
        <v>40974</v>
      </c>
      <c r="E37" s="341">
        <v>2415</v>
      </c>
      <c r="F37" s="341">
        <v>3150</v>
      </c>
      <c r="G37" s="341">
        <v>2786.1547245290676</v>
      </c>
      <c r="H37" s="341">
        <v>12042.5</v>
      </c>
      <c r="I37" s="341">
        <v>1995</v>
      </c>
      <c r="J37" s="341">
        <v>2520</v>
      </c>
      <c r="K37" s="341">
        <v>2179.1465548018573</v>
      </c>
      <c r="L37" s="341">
        <v>12650.2</v>
      </c>
      <c r="M37" s="341">
        <v>1260</v>
      </c>
      <c r="N37" s="341">
        <v>1575</v>
      </c>
      <c r="O37" s="341">
        <v>1461.5704256070462</v>
      </c>
      <c r="P37" s="341">
        <v>7790.5</v>
      </c>
      <c r="Q37" s="341">
        <v>5775</v>
      </c>
      <c r="R37" s="341">
        <v>6615</v>
      </c>
      <c r="S37" s="341">
        <v>6300.5722673893424</v>
      </c>
      <c r="T37" s="341">
        <v>2148.4</v>
      </c>
      <c r="U37" s="341">
        <v>4200</v>
      </c>
      <c r="V37" s="341">
        <v>4882.5</v>
      </c>
      <c r="W37" s="341">
        <v>4582.9607497928773</v>
      </c>
      <c r="X37" s="341">
        <v>5509.2</v>
      </c>
      <c r="Y37" s="143"/>
    </row>
    <row r="38" spans="2:25" ht="3.75" customHeight="1" x14ac:dyDescent="0.15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</row>
    <row r="39" spans="2:25" ht="13.5" customHeight="1" x14ac:dyDescent="0.15">
      <c r="B39" s="145" t="s">
        <v>106</v>
      </c>
      <c r="C39" s="144" t="s">
        <v>280</v>
      </c>
    </row>
    <row r="40" spans="2:25" ht="13.5" customHeight="1" x14ac:dyDescent="0.15">
      <c r="B40" s="181" t="s">
        <v>108</v>
      </c>
      <c r="C40" s="144" t="s">
        <v>265</v>
      </c>
    </row>
    <row r="41" spans="2:25" ht="13.5" customHeight="1" x14ac:dyDescent="0.15">
      <c r="B41" s="181" t="s">
        <v>196</v>
      </c>
      <c r="C41" s="144" t="s">
        <v>109</v>
      </c>
    </row>
    <row r="42" spans="2:25" ht="13.5" customHeight="1" x14ac:dyDescent="0.15">
      <c r="B42" s="181"/>
    </row>
    <row r="43" spans="2:25" x14ac:dyDescent="0.15"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2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5.875" style="144" customWidth="1"/>
    <col min="3" max="3" width="2.5" style="144" customWidth="1"/>
    <col min="4" max="4" width="6" style="144" customWidth="1"/>
    <col min="5" max="7" width="5.875" style="144" customWidth="1"/>
    <col min="8" max="8" width="7.5" style="144" customWidth="1"/>
    <col min="9" max="11" width="5.875" style="144" customWidth="1"/>
    <col min="12" max="12" width="7.5" style="144" customWidth="1"/>
    <col min="13" max="15" width="5.875" style="144" customWidth="1"/>
    <col min="16" max="16" width="7.625" style="144" customWidth="1"/>
    <col min="17" max="19" width="5.875" style="144" customWidth="1"/>
    <col min="20" max="20" width="7.75" style="144" customWidth="1"/>
    <col min="21" max="23" width="5.875" style="144" customWidth="1"/>
    <col min="24" max="24" width="7.625" style="144" customWidth="1"/>
    <col min="25" max="16384" width="7.5" style="144"/>
  </cols>
  <sheetData>
    <row r="1" spans="2:31" ht="15" customHeight="1" x14ac:dyDescent="0.15">
      <c r="B1" s="353"/>
      <c r="C1" s="353"/>
      <c r="D1" s="353"/>
    </row>
    <row r="2" spans="2:31" ht="12.75" customHeight="1" x14ac:dyDescent="0.15">
      <c r="B2" s="144" t="str">
        <f>近和31!B2&amp;"　（つづき）"</f>
        <v>(2)和牛チルド「3」の品目別価格　（つづき）</v>
      </c>
      <c r="C2" s="322"/>
      <c r="D2" s="322"/>
    </row>
    <row r="3" spans="2:31" ht="12.75" customHeight="1" x14ac:dyDescent="0.15">
      <c r="B3" s="322"/>
      <c r="C3" s="322"/>
      <c r="D3" s="322"/>
      <c r="X3" s="145" t="s">
        <v>85</v>
      </c>
    </row>
    <row r="4" spans="2:31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2:31" ht="13.5" customHeight="1" x14ac:dyDescent="0.15">
      <c r="B5" s="146"/>
      <c r="C5" s="329" t="s">
        <v>258</v>
      </c>
      <c r="D5" s="328"/>
      <c r="E5" s="354" t="s">
        <v>281</v>
      </c>
      <c r="F5" s="355"/>
      <c r="G5" s="355"/>
      <c r="H5" s="356"/>
      <c r="I5" s="354" t="s">
        <v>282</v>
      </c>
      <c r="J5" s="355"/>
      <c r="K5" s="355"/>
      <c r="L5" s="356"/>
      <c r="M5" s="354" t="s">
        <v>283</v>
      </c>
      <c r="N5" s="355"/>
      <c r="O5" s="355"/>
      <c r="P5" s="356"/>
      <c r="Q5" s="354" t="s">
        <v>284</v>
      </c>
      <c r="R5" s="355"/>
      <c r="S5" s="355"/>
      <c r="T5" s="356"/>
      <c r="U5" s="354" t="s">
        <v>285</v>
      </c>
      <c r="V5" s="355"/>
      <c r="W5" s="355"/>
      <c r="X5" s="356"/>
      <c r="Z5" s="164"/>
      <c r="AA5" s="164"/>
      <c r="AB5" s="164"/>
      <c r="AC5" s="164"/>
      <c r="AD5" s="164"/>
      <c r="AE5" s="164"/>
    </row>
    <row r="6" spans="2:31" ht="13.5" customHeight="1" x14ac:dyDescent="0.15">
      <c r="B6" s="332" t="s">
        <v>274</v>
      </c>
      <c r="C6" s="357"/>
      <c r="D6" s="358"/>
      <c r="E6" s="359" t="s">
        <v>275</v>
      </c>
      <c r="F6" s="385" t="s">
        <v>171</v>
      </c>
      <c r="G6" s="359" t="s">
        <v>276</v>
      </c>
      <c r="H6" s="386" t="s">
        <v>96</v>
      </c>
      <c r="I6" s="359" t="s">
        <v>275</v>
      </c>
      <c r="J6" s="385" t="s">
        <v>171</v>
      </c>
      <c r="K6" s="359" t="s">
        <v>276</v>
      </c>
      <c r="L6" s="386" t="s">
        <v>96</v>
      </c>
      <c r="M6" s="359" t="s">
        <v>275</v>
      </c>
      <c r="N6" s="385" t="s">
        <v>171</v>
      </c>
      <c r="O6" s="359" t="s">
        <v>276</v>
      </c>
      <c r="P6" s="386" t="s">
        <v>96</v>
      </c>
      <c r="Q6" s="359" t="s">
        <v>275</v>
      </c>
      <c r="R6" s="385" t="s">
        <v>171</v>
      </c>
      <c r="S6" s="359" t="s">
        <v>276</v>
      </c>
      <c r="T6" s="386" t="s">
        <v>96</v>
      </c>
      <c r="U6" s="359" t="s">
        <v>275</v>
      </c>
      <c r="V6" s="385" t="s">
        <v>171</v>
      </c>
      <c r="W6" s="359" t="s">
        <v>276</v>
      </c>
      <c r="X6" s="386" t="s">
        <v>96</v>
      </c>
      <c r="Z6" s="164"/>
      <c r="AA6" s="164"/>
      <c r="AB6" s="164"/>
      <c r="AC6" s="164"/>
      <c r="AD6" s="164"/>
      <c r="AE6" s="164"/>
    </row>
    <row r="7" spans="2:31" ht="13.5" customHeight="1" x14ac:dyDescent="0.15">
      <c r="B7" s="159"/>
      <c r="C7" s="160"/>
      <c r="D7" s="160"/>
      <c r="E7" s="360"/>
      <c r="F7" s="387"/>
      <c r="G7" s="360" t="s">
        <v>277</v>
      </c>
      <c r="H7" s="388"/>
      <c r="I7" s="360"/>
      <c r="J7" s="387"/>
      <c r="K7" s="360" t="s">
        <v>277</v>
      </c>
      <c r="L7" s="388"/>
      <c r="M7" s="360"/>
      <c r="N7" s="387"/>
      <c r="O7" s="360" t="s">
        <v>277</v>
      </c>
      <c r="P7" s="388"/>
      <c r="Q7" s="360"/>
      <c r="R7" s="387"/>
      <c r="S7" s="360" t="s">
        <v>277</v>
      </c>
      <c r="T7" s="388"/>
      <c r="U7" s="360"/>
      <c r="V7" s="387"/>
      <c r="W7" s="360" t="s">
        <v>277</v>
      </c>
      <c r="X7" s="388"/>
      <c r="Z7" s="164"/>
      <c r="AA7" s="164"/>
      <c r="AB7" s="164"/>
      <c r="AC7" s="164"/>
      <c r="AD7" s="164"/>
      <c r="AE7" s="164"/>
    </row>
    <row r="8" spans="2:31" ht="13.5" customHeight="1" x14ac:dyDescent="0.15">
      <c r="B8" s="168" t="s">
        <v>0</v>
      </c>
      <c r="C8" s="323">
        <v>19</v>
      </c>
      <c r="D8" s="144" t="s">
        <v>1</v>
      </c>
      <c r="E8" s="337">
        <v>5513</v>
      </c>
      <c r="F8" s="338">
        <v>6825</v>
      </c>
      <c r="G8" s="337">
        <v>5843</v>
      </c>
      <c r="H8" s="339">
        <v>55794</v>
      </c>
      <c r="I8" s="337">
        <v>1365</v>
      </c>
      <c r="J8" s="338">
        <v>2100</v>
      </c>
      <c r="K8" s="337">
        <v>1867</v>
      </c>
      <c r="L8" s="339">
        <v>314484</v>
      </c>
      <c r="M8" s="337">
        <v>2205</v>
      </c>
      <c r="N8" s="338">
        <v>2783</v>
      </c>
      <c r="O8" s="337">
        <v>2480</v>
      </c>
      <c r="P8" s="339">
        <v>157136</v>
      </c>
      <c r="Q8" s="337">
        <v>2415</v>
      </c>
      <c r="R8" s="338">
        <v>2951</v>
      </c>
      <c r="S8" s="337">
        <v>2692</v>
      </c>
      <c r="T8" s="339">
        <v>147220</v>
      </c>
      <c r="U8" s="337">
        <v>2415</v>
      </c>
      <c r="V8" s="338">
        <v>2951</v>
      </c>
      <c r="W8" s="337">
        <v>2693</v>
      </c>
      <c r="X8" s="337">
        <v>115708</v>
      </c>
      <c r="Y8" s="143"/>
      <c r="Z8" s="164"/>
      <c r="AA8" s="164"/>
      <c r="AB8" s="164"/>
      <c r="AC8" s="164"/>
      <c r="AD8" s="164"/>
      <c r="AE8" s="164"/>
    </row>
    <row r="9" spans="2:31" ht="13.5" customHeight="1" x14ac:dyDescent="0.15">
      <c r="B9" s="168"/>
      <c r="C9" s="323">
        <v>20</v>
      </c>
      <c r="E9" s="337">
        <v>4305</v>
      </c>
      <c r="F9" s="338">
        <v>6615</v>
      </c>
      <c r="G9" s="337">
        <v>5397</v>
      </c>
      <c r="H9" s="339">
        <v>65151</v>
      </c>
      <c r="I9" s="337">
        <v>1208</v>
      </c>
      <c r="J9" s="338">
        <v>1995</v>
      </c>
      <c r="K9" s="337">
        <v>1747</v>
      </c>
      <c r="L9" s="339">
        <v>263397</v>
      </c>
      <c r="M9" s="337">
        <v>1785</v>
      </c>
      <c r="N9" s="338">
        <v>2772</v>
      </c>
      <c r="O9" s="337">
        <v>2412</v>
      </c>
      <c r="P9" s="339">
        <v>144512</v>
      </c>
      <c r="Q9" s="337">
        <v>1995</v>
      </c>
      <c r="R9" s="338">
        <v>2867</v>
      </c>
      <c r="S9" s="337">
        <v>2616</v>
      </c>
      <c r="T9" s="339">
        <v>142545</v>
      </c>
      <c r="U9" s="337">
        <v>2100</v>
      </c>
      <c r="V9" s="338">
        <v>2940</v>
      </c>
      <c r="W9" s="337">
        <v>2615</v>
      </c>
      <c r="X9" s="337">
        <v>118949</v>
      </c>
      <c r="Y9" s="143"/>
      <c r="Z9" s="164"/>
      <c r="AA9" s="164"/>
      <c r="AB9" s="164"/>
      <c r="AC9" s="164"/>
      <c r="AD9" s="164"/>
      <c r="AE9" s="164"/>
    </row>
    <row r="10" spans="2:31" ht="13.5" customHeight="1" x14ac:dyDescent="0.15">
      <c r="B10" s="168"/>
      <c r="C10" s="323">
        <v>21</v>
      </c>
      <c r="D10" s="143"/>
      <c r="E10" s="337">
        <v>4200</v>
      </c>
      <c r="F10" s="338">
        <v>6300</v>
      </c>
      <c r="G10" s="337">
        <v>5003</v>
      </c>
      <c r="H10" s="339">
        <v>64761</v>
      </c>
      <c r="I10" s="337">
        <v>1050</v>
      </c>
      <c r="J10" s="338">
        <v>1943</v>
      </c>
      <c r="K10" s="337">
        <v>1554</v>
      </c>
      <c r="L10" s="339">
        <v>315616</v>
      </c>
      <c r="M10" s="337">
        <v>1838</v>
      </c>
      <c r="N10" s="338">
        <v>2730</v>
      </c>
      <c r="O10" s="337">
        <v>2217</v>
      </c>
      <c r="P10" s="339">
        <v>150375</v>
      </c>
      <c r="Q10" s="337">
        <v>1995</v>
      </c>
      <c r="R10" s="338">
        <v>2835</v>
      </c>
      <c r="S10" s="337">
        <v>2484</v>
      </c>
      <c r="T10" s="339">
        <v>154431</v>
      </c>
      <c r="U10" s="337">
        <v>1995</v>
      </c>
      <c r="V10" s="338">
        <v>2940</v>
      </c>
      <c r="W10" s="337">
        <v>2436</v>
      </c>
      <c r="X10" s="337">
        <v>130985</v>
      </c>
      <c r="Y10" s="143"/>
      <c r="Z10" s="338"/>
      <c r="AA10" s="143"/>
      <c r="AB10" s="143"/>
      <c r="AC10" s="143"/>
      <c r="AD10" s="143"/>
      <c r="AE10" s="143"/>
    </row>
    <row r="11" spans="2:31" ht="13.5" customHeight="1" x14ac:dyDescent="0.15">
      <c r="B11" s="168"/>
      <c r="C11" s="323">
        <v>22</v>
      </c>
      <c r="D11" s="171"/>
      <c r="E11" s="337">
        <v>4305</v>
      </c>
      <c r="F11" s="337">
        <v>5649</v>
      </c>
      <c r="G11" s="337">
        <v>4762</v>
      </c>
      <c r="H11" s="337">
        <v>95266</v>
      </c>
      <c r="I11" s="337">
        <v>998</v>
      </c>
      <c r="J11" s="337">
        <v>1890</v>
      </c>
      <c r="K11" s="337">
        <v>1486</v>
      </c>
      <c r="L11" s="337">
        <v>346864</v>
      </c>
      <c r="M11" s="337">
        <v>1680</v>
      </c>
      <c r="N11" s="337">
        <v>2520</v>
      </c>
      <c r="O11" s="337">
        <v>2178</v>
      </c>
      <c r="P11" s="337">
        <v>166500</v>
      </c>
      <c r="Q11" s="337">
        <v>1890</v>
      </c>
      <c r="R11" s="337">
        <v>2678</v>
      </c>
      <c r="S11" s="337">
        <v>2382</v>
      </c>
      <c r="T11" s="337">
        <v>172523</v>
      </c>
      <c r="U11" s="337">
        <v>1890</v>
      </c>
      <c r="V11" s="337">
        <v>2730</v>
      </c>
      <c r="W11" s="337">
        <v>2416</v>
      </c>
      <c r="X11" s="339">
        <v>147263</v>
      </c>
      <c r="Y11" s="143"/>
      <c r="Z11" s="164"/>
      <c r="AA11" s="164"/>
      <c r="AB11" s="164"/>
      <c r="AC11" s="164"/>
      <c r="AD11" s="164"/>
      <c r="AE11" s="143"/>
    </row>
    <row r="12" spans="2:31" ht="13.5" customHeight="1" x14ac:dyDescent="0.15">
      <c r="B12" s="340"/>
      <c r="C12" s="300">
        <v>23</v>
      </c>
      <c r="D12" s="172"/>
      <c r="E12" s="173">
        <v>4200</v>
      </c>
      <c r="F12" s="173">
        <v>5320.35</v>
      </c>
      <c r="G12" s="173">
        <v>4724.4215427740346</v>
      </c>
      <c r="H12" s="173">
        <v>91358.399999999994</v>
      </c>
      <c r="I12" s="173">
        <v>1050</v>
      </c>
      <c r="J12" s="173">
        <v>1890</v>
      </c>
      <c r="K12" s="173">
        <v>1520.4883455537611</v>
      </c>
      <c r="L12" s="173">
        <v>354992.29999999993</v>
      </c>
      <c r="M12" s="173">
        <v>1890</v>
      </c>
      <c r="N12" s="173">
        <v>2520</v>
      </c>
      <c r="O12" s="173">
        <v>2225.7857413569259</v>
      </c>
      <c r="P12" s="173">
        <v>141575.20000000001</v>
      </c>
      <c r="Q12" s="173">
        <v>1995</v>
      </c>
      <c r="R12" s="173">
        <v>2656.5</v>
      </c>
      <c r="S12" s="173">
        <v>2376.8068832531917</v>
      </c>
      <c r="T12" s="173">
        <v>152199</v>
      </c>
      <c r="U12" s="173">
        <v>2081.625</v>
      </c>
      <c r="V12" s="173">
        <v>2677.5</v>
      </c>
      <c r="W12" s="173">
        <v>2375.3953301127221</v>
      </c>
      <c r="X12" s="174">
        <v>144633.79999999999</v>
      </c>
      <c r="Y12" s="143"/>
      <c r="Z12" s="164"/>
      <c r="AA12" s="164"/>
      <c r="AB12" s="164"/>
      <c r="AC12" s="164"/>
      <c r="AD12" s="164"/>
      <c r="AE12" s="143"/>
    </row>
    <row r="13" spans="2:31" ht="13.5" customHeight="1" x14ac:dyDescent="0.15">
      <c r="B13" s="168" t="s">
        <v>268</v>
      </c>
      <c r="C13" s="323">
        <v>2</v>
      </c>
      <c r="D13" s="171" t="s">
        <v>263</v>
      </c>
      <c r="E13" s="337">
        <v>4515</v>
      </c>
      <c r="F13" s="337">
        <v>4914</v>
      </c>
      <c r="G13" s="337">
        <v>4746.135187309178</v>
      </c>
      <c r="H13" s="337">
        <v>14451.099999999999</v>
      </c>
      <c r="I13" s="337">
        <v>1417.5</v>
      </c>
      <c r="J13" s="337">
        <v>1575</v>
      </c>
      <c r="K13" s="337">
        <v>1491.5056868267725</v>
      </c>
      <c r="L13" s="337">
        <v>22731.999999999996</v>
      </c>
      <c r="M13" s="337">
        <v>1995</v>
      </c>
      <c r="N13" s="337">
        <v>2310</v>
      </c>
      <c r="O13" s="337">
        <v>2085.5260641579275</v>
      </c>
      <c r="P13" s="337">
        <v>11872.8</v>
      </c>
      <c r="Q13" s="337">
        <v>1995</v>
      </c>
      <c r="R13" s="337">
        <v>2310</v>
      </c>
      <c r="S13" s="337">
        <v>2106.4172868629139</v>
      </c>
      <c r="T13" s="337">
        <v>10526.3</v>
      </c>
      <c r="U13" s="337">
        <v>2100</v>
      </c>
      <c r="V13" s="337">
        <v>2415</v>
      </c>
      <c r="W13" s="337">
        <v>2290.5149785501349</v>
      </c>
      <c r="X13" s="339">
        <v>11861.9</v>
      </c>
      <c r="Y13" s="143"/>
      <c r="Z13" s="164"/>
      <c r="AA13" s="164"/>
      <c r="AB13" s="164"/>
      <c r="AC13" s="164"/>
      <c r="AD13" s="164"/>
      <c r="AE13" s="143"/>
    </row>
    <row r="14" spans="2:31" ht="13.5" customHeight="1" x14ac:dyDescent="0.15">
      <c r="B14" s="168"/>
      <c r="C14" s="323">
        <v>3</v>
      </c>
      <c r="D14" s="171"/>
      <c r="E14" s="337">
        <v>4515</v>
      </c>
      <c r="F14" s="337">
        <v>4914</v>
      </c>
      <c r="G14" s="337">
        <v>4662.7813239961715</v>
      </c>
      <c r="H14" s="337">
        <v>13067.7</v>
      </c>
      <c r="I14" s="337">
        <v>1470</v>
      </c>
      <c r="J14" s="337">
        <v>1680</v>
      </c>
      <c r="K14" s="337">
        <v>1533.4380945909215</v>
      </c>
      <c r="L14" s="337">
        <v>27668</v>
      </c>
      <c r="M14" s="337">
        <v>2100</v>
      </c>
      <c r="N14" s="337">
        <v>2310</v>
      </c>
      <c r="O14" s="337">
        <v>2169.8474150594707</v>
      </c>
      <c r="P14" s="337">
        <v>13982.999999999998</v>
      </c>
      <c r="Q14" s="337">
        <v>1995</v>
      </c>
      <c r="R14" s="337">
        <v>2415</v>
      </c>
      <c r="S14" s="337">
        <v>2278.6335714721863</v>
      </c>
      <c r="T14" s="337">
        <v>15522.6</v>
      </c>
      <c r="U14" s="337">
        <v>2100</v>
      </c>
      <c r="V14" s="337">
        <v>2520</v>
      </c>
      <c r="W14" s="337">
        <v>2361.8529532770467</v>
      </c>
      <c r="X14" s="339">
        <v>14288.7</v>
      </c>
      <c r="Y14" s="143"/>
      <c r="Z14" s="164"/>
      <c r="AA14" s="164"/>
      <c r="AB14" s="164"/>
      <c r="AC14" s="164"/>
      <c r="AD14" s="164"/>
      <c r="AE14" s="143"/>
    </row>
    <row r="15" spans="2:31" ht="13.5" customHeight="1" x14ac:dyDescent="0.15">
      <c r="B15" s="168"/>
      <c r="C15" s="323">
        <v>4</v>
      </c>
      <c r="D15" s="171"/>
      <c r="E15" s="337">
        <v>4515</v>
      </c>
      <c r="F15" s="337">
        <v>5040</v>
      </c>
      <c r="G15" s="339">
        <v>4748.497274175963</v>
      </c>
      <c r="H15" s="337">
        <v>11265.599999999999</v>
      </c>
      <c r="I15" s="337">
        <v>1470</v>
      </c>
      <c r="J15" s="337">
        <v>1764</v>
      </c>
      <c r="K15" s="337">
        <v>1599.7144706709973</v>
      </c>
      <c r="L15" s="337">
        <v>33135.9</v>
      </c>
      <c r="M15" s="337">
        <v>2100</v>
      </c>
      <c r="N15" s="337">
        <v>2415</v>
      </c>
      <c r="O15" s="337">
        <v>2215.2255143309299</v>
      </c>
      <c r="P15" s="337">
        <v>12069.900000000001</v>
      </c>
      <c r="Q15" s="337">
        <v>2100</v>
      </c>
      <c r="R15" s="337">
        <v>2467.5</v>
      </c>
      <c r="S15" s="337">
        <v>2344.8571250234068</v>
      </c>
      <c r="T15" s="337">
        <v>13041.800000000001</v>
      </c>
      <c r="U15" s="337">
        <v>2310</v>
      </c>
      <c r="V15" s="337">
        <v>2520</v>
      </c>
      <c r="W15" s="337">
        <v>2402.1579199549042</v>
      </c>
      <c r="X15" s="339">
        <v>11304.7</v>
      </c>
      <c r="Y15" s="143"/>
      <c r="Z15" s="143"/>
      <c r="AA15" s="143"/>
      <c r="AB15" s="143"/>
      <c r="AC15" s="143"/>
      <c r="AD15" s="143"/>
      <c r="AE15" s="143"/>
    </row>
    <row r="16" spans="2:31" ht="13.5" customHeight="1" x14ac:dyDescent="0.15">
      <c r="B16" s="168"/>
      <c r="C16" s="323">
        <v>5</v>
      </c>
      <c r="D16" s="171"/>
      <c r="E16" s="337">
        <v>4515</v>
      </c>
      <c r="F16" s="337">
        <v>5320.35</v>
      </c>
      <c r="G16" s="337">
        <v>4791.3300488562845</v>
      </c>
      <c r="H16" s="337">
        <v>9907.7000000000007</v>
      </c>
      <c r="I16" s="337">
        <v>1575</v>
      </c>
      <c r="J16" s="337">
        <v>1858.5</v>
      </c>
      <c r="K16" s="337">
        <v>1704.0106625977628</v>
      </c>
      <c r="L16" s="337">
        <v>28643.3</v>
      </c>
      <c r="M16" s="337">
        <v>2037</v>
      </c>
      <c r="N16" s="337">
        <v>2415</v>
      </c>
      <c r="O16" s="337">
        <v>2234.9032536215227</v>
      </c>
      <c r="P16" s="337">
        <v>12331.300000000001</v>
      </c>
      <c r="Q16" s="337">
        <v>2100</v>
      </c>
      <c r="R16" s="337">
        <v>2520</v>
      </c>
      <c r="S16" s="337">
        <v>2373.7664880662446</v>
      </c>
      <c r="T16" s="337">
        <v>12669.199999999999</v>
      </c>
      <c r="U16" s="337">
        <v>2205</v>
      </c>
      <c r="V16" s="337">
        <v>2625</v>
      </c>
      <c r="W16" s="337">
        <v>2397.9983512999365</v>
      </c>
      <c r="X16" s="339">
        <v>10581.099999999999</v>
      </c>
      <c r="Y16" s="143"/>
    </row>
    <row r="17" spans="2:25" ht="13.5" customHeight="1" x14ac:dyDescent="0.15">
      <c r="B17" s="168"/>
      <c r="C17" s="323">
        <v>6</v>
      </c>
      <c r="D17" s="171"/>
      <c r="E17" s="337">
        <v>4305</v>
      </c>
      <c r="F17" s="337">
        <v>5040</v>
      </c>
      <c r="G17" s="337">
        <v>4697.6724890829692</v>
      </c>
      <c r="H17" s="337">
        <v>6434.7000000000007</v>
      </c>
      <c r="I17" s="337">
        <v>1575</v>
      </c>
      <c r="J17" s="337">
        <v>1785</v>
      </c>
      <c r="K17" s="337">
        <v>1643.0573099721971</v>
      </c>
      <c r="L17" s="337">
        <v>26971.600000000002</v>
      </c>
      <c r="M17" s="337">
        <v>1890</v>
      </c>
      <c r="N17" s="337">
        <v>2415</v>
      </c>
      <c r="O17" s="337">
        <v>2214.1812872194232</v>
      </c>
      <c r="P17" s="337">
        <v>11565.599999999999</v>
      </c>
      <c r="Q17" s="337">
        <v>2100</v>
      </c>
      <c r="R17" s="337">
        <v>2520</v>
      </c>
      <c r="S17" s="337">
        <v>2351.1827352165883</v>
      </c>
      <c r="T17" s="337">
        <v>11163.800000000001</v>
      </c>
      <c r="U17" s="337">
        <v>2205</v>
      </c>
      <c r="V17" s="337">
        <v>2656.5</v>
      </c>
      <c r="W17" s="337">
        <v>2380.6976483129556</v>
      </c>
      <c r="X17" s="339">
        <v>10928.6</v>
      </c>
      <c r="Y17" s="143"/>
    </row>
    <row r="18" spans="2:25" ht="13.5" customHeight="1" x14ac:dyDescent="0.15">
      <c r="B18" s="168"/>
      <c r="C18" s="323">
        <v>7</v>
      </c>
      <c r="D18" s="171"/>
      <c r="E18" s="337">
        <v>4515</v>
      </c>
      <c r="F18" s="337">
        <v>5124</v>
      </c>
      <c r="G18" s="337">
        <v>4683.1795481202544</v>
      </c>
      <c r="H18" s="337">
        <v>4609.3999999999996</v>
      </c>
      <c r="I18" s="337">
        <v>1575</v>
      </c>
      <c r="J18" s="337">
        <v>1890</v>
      </c>
      <c r="K18" s="337">
        <v>1676.9131052038965</v>
      </c>
      <c r="L18" s="337">
        <v>26995.9</v>
      </c>
      <c r="M18" s="337">
        <v>2100</v>
      </c>
      <c r="N18" s="337">
        <v>2478</v>
      </c>
      <c r="O18" s="339">
        <v>2277.0069053708444</v>
      </c>
      <c r="P18" s="337">
        <v>9347.9</v>
      </c>
      <c r="Q18" s="339">
        <v>2184</v>
      </c>
      <c r="R18" s="337">
        <v>2625</v>
      </c>
      <c r="S18" s="337">
        <v>2476.282663368806</v>
      </c>
      <c r="T18" s="339">
        <v>11454.8</v>
      </c>
      <c r="U18" s="337">
        <v>2205</v>
      </c>
      <c r="V18" s="337">
        <v>2677.5</v>
      </c>
      <c r="W18" s="337">
        <v>2436.059400932882</v>
      </c>
      <c r="X18" s="339">
        <v>10819.900000000001</v>
      </c>
      <c r="Y18" s="143"/>
    </row>
    <row r="19" spans="2:25" ht="13.5" customHeight="1" x14ac:dyDescent="0.15">
      <c r="B19" s="168"/>
      <c r="C19" s="323">
        <v>8</v>
      </c>
      <c r="D19" s="171"/>
      <c r="E19" s="337">
        <v>4410</v>
      </c>
      <c r="F19" s="337">
        <v>5145</v>
      </c>
      <c r="G19" s="339">
        <v>4618.0557311895946</v>
      </c>
      <c r="H19" s="337">
        <v>7939.4</v>
      </c>
      <c r="I19" s="337">
        <v>1470</v>
      </c>
      <c r="J19" s="337">
        <v>1890</v>
      </c>
      <c r="K19" s="337">
        <v>1605.6846018391707</v>
      </c>
      <c r="L19" s="337">
        <v>41175.5</v>
      </c>
      <c r="M19" s="337">
        <v>2100</v>
      </c>
      <c r="N19" s="337">
        <v>2478</v>
      </c>
      <c r="O19" s="337">
        <v>2286.4920693530262</v>
      </c>
      <c r="P19" s="337">
        <v>11625.5</v>
      </c>
      <c r="Q19" s="337">
        <v>2205</v>
      </c>
      <c r="R19" s="337">
        <v>2625</v>
      </c>
      <c r="S19" s="337">
        <v>2462.9776959466726</v>
      </c>
      <c r="T19" s="337">
        <v>15718.8</v>
      </c>
      <c r="U19" s="337">
        <v>2205</v>
      </c>
      <c r="V19" s="337">
        <v>2656.5</v>
      </c>
      <c r="W19" s="337">
        <v>2397.3721372752739</v>
      </c>
      <c r="X19" s="339">
        <v>13009.400000000001</v>
      </c>
      <c r="Y19" s="143"/>
    </row>
    <row r="20" spans="2:25" ht="13.5" customHeight="1" x14ac:dyDescent="0.15">
      <c r="B20" s="168"/>
      <c r="C20" s="323">
        <v>9</v>
      </c>
      <c r="D20" s="171"/>
      <c r="E20" s="337">
        <v>4410</v>
      </c>
      <c r="F20" s="337">
        <v>5040</v>
      </c>
      <c r="G20" s="337">
        <v>4560.7608106927582</v>
      </c>
      <c r="H20" s="337">
        <v>4808.8</v>
      </c>
      <c r="I20" s="337">
        <v>1365</v>
      </c>
      <c r="J20" s="337">
        <v>1890</v>
      </c>
      <c r="K20" s="337">
        <v>1560.3050711847309</v>
      </c>
      <c r="L20" s="337">
        <v>25129.9</v>
      </c>
      <c r="M20" s="337">
        <v>2079</v>
      </c>
      <c r="N20" s="337">
        <v>2520</v>
      </c>
      <c r="O20" s="337">
        <v>2312.8886240428628</v>
      </c>
      <c r="P20" s="337">
        <v>9583</v>
      </c>
      <c r="Q20" s="337">
        <v>2152.5</v>
      </c>
      <c r="R20" s="337">
        <v>2656.5</v>
      </c>
      <c r="S20" s="337">
        <v>2457.4939918922369</v>
      </c>
      <c r="T20" s="337">
        <v>9598.9</v>
      </c>
      <c r="U20" s="337">
        <v>2184</v>
      </c>
      <c r="V20" s="337">
        <v>2656.5</v>
      </c>
      <c r="W20" s="337">
        <v>2382.383147553373</v>
      </c>
      <c r="X20" s="339">
        <v>9032</v>
      </c>
      <c r="Y20" s="143"/>
    </row>
    <row r="21" spans="2:25" ht="13.5" customHeight="1" x14ac:dyDescent="0.15">
      <c r="B21" s="168"/>
      <c r="C21" s="323">
        <v>10</v>
      </c>
      <c r="D21" s="171"/>
      <c r="E21" s="337">
        <v>4200</v>
      </c>
      <c r="F21" s="337">
        <v>5040</v>
      </c>
      <c r="G21" s="337">
        <v>4629.4575678349356</v>
      </c>
      <c r="H21" s="337">
        <v>3514.6</v>
      </c>
      <c r="I21" s="337">
        <v>1102.5</v>
      </c>
      <c r="J21" s="337">
        <v>1758.96</v>
      </c>
      <c r="K21" s="337">
        <v>1457.2617404319897</v>
      </c>
      <c r="L21" s="337">
        <v>23883.5</v>
      </c>
      <c r="M21" s="337">
        <v>1995</v>
      </c>
      <c r="N21" s="337">
        <v>2520</v>
      </c>
      <c r="O21" s="337">
        <v>2334.9992989087364</v>
      </c>
      <c r="P21" s="337">
        <v>8494.2999999999993</v>
      </c>
      <c r="Q21" s="337">
        <v>2100</v>
      </c>
      <c r="R21" s="337">
        <v>2625</v>
      </c>
      <c r="S21" s="337">
        <v>2435.1976659372722</v>
      </c>
      <c r="T21" s="337">
        <v>8977.6</v>
      </c>
      <c r="U21" s="337">
        <v>2081.625</v>
      </c>
      <c r="V21" s="337">
        <v>2656.5</v>
      </c>
      <c r="W21" s="337">
        <v>2364.1669309462923</v>
      </c>
      <c r="X21" s="339">
        <v>8619.7000000000007</v>
      </c>
      <c r="Y21" s="143"/>
    </row>
    <row r="22" spans="2:25" ht="13.5" customHeight="1" x14ac:dyDescent="0.15">
      <c r="B22" s="168"/>
      <c r="C22" s="323">
        <v>11</v>
      </c>
      <c r="D22" s="171"/>
      <c r="E22" s="337">
        <v>4200</v>
      </c>
      <c r="F22" s="337">
        <v>5124</v>
      </c>
      <c r="G22" s="337">
        <v>4668.2499031833322</v>
      </c>
      <c r="H22" s="337">
        <v>3707.1</v>
      </c>
      <c r="I22" s="337">
        <v>1207.5</v>
      </c>
      <c r="J22" s="337">
        <v>1575</v>
      </c>
      <c r="K22" s="337">
        <v>1366.9168577022599</v>
      </c>
      <c r="L22" s="337">
        <v>32799</v>
      </c>
      <c r="M22" s="337">
        <v>1995</v>
      </c>
      <c r="N22" s="337">
        <v>2520</v>
      </c>
      <c r="O22" s="337">
        <v>2210.8940305171104</v>
      </c>
      <c r="P22" s="337">
        <v>11926.699999999999</v>
      </c>
      <c r="Q22" s="337">
        <v>2100</v>
      </c>
      <c r="R22" s="337">
        <v>2546.25</v>
      </c>
      <c r="S22" s="337">
        <v>2385.0702706223942</v>
      </c>
      <c r="T22" s="337">
        <v>12450.5</v>
      </c>
      <c r="U22" s="337">
        <v>2100</v>
      </c>
      <c r="V22" s="337">
        <v>2546.25</v>
      </c>
      <c r="W22" s="337">
        <v>2344.8033707865166</v>
      </c>
      <c r="X22" s="339">
        <v>12528.900000000001</v>
      </c>
      <c r="Y22" s="143"/>
    </row>
    <row r="23" spans="2:25" ht="13.5" customHeight="1" x14ac:dyDescent="0.15">
      <c r="B23" s="168"/>
      <c r="C23" s="323">
        <v>12</v>
      </c>
      <c r="D23" s="171"/>
      <c r="E23" s="337">
        <v>4736.55</v>
      </c>
      <c r="F23" s="337">
        <v>5124</v>
      </c>
      <c r="G23" s="337">
        <v>5118.111587982833</v>
      </c>
      <c r="H23" s="337">
        <v>3612</v>
      </c>
      <c r="I23" s="337">
        <v>1050</v>
      </c>
      <c r="J23" s="337">
        <v>1522.5</v>
      </c>
      <c r="K23" s="337">
        <v>1260.030800144729</v>
      </c>
      <c r="L23" s="337">
        <v>32091.9</v>
      </c>
      <c r="M23" s="337">
        <v>1995</v>
      </c>
      <c r="N23" s="337">
        <v>2520</v>
      </c>
      <c r="O23" s="337">
        <v>2239.4605453826907</v>
      </c>
      <c r="P23" s="337">
        <v>12678.599999999999</v>
      </c>
      <c r="Q23" s="337">
        <v>2100</v>
      </c>
      <c r="R23" s="337">
        <v>2520</v>
      </c>
      <c r="S23" s="337">
        <v>2313.2489593339742</v>
      </c>
      <c r="T23" s="337">
        <v>14700.099999999999</v>
      </c>
      <c r="U23" s="337">
        <v>2205</v>
      </c>
      <c r="V23" s="337">
        <v>2625</v>
      </c>
      <c r="W23" s="337">
        <v>2354.9374522230164</v>
      </c>
      <c r="X23" s="339">
        <v>13248.499999999998</v>
      </c>
      <c r="Y23" s="143"/>
    </row>
    <row r="24" spans="2:25" ht="13.5" customHeight="1" x14ac:dyDescent="0.15">
      <c r="B24" s="168" t="s">
        <v>262</v>
      </c>
      <c r="C24" s="323">
        <v>1</v>
      </c>
      <c r="D24" s="171" t="s">
        <v>263</v>
      </c>
      <c r="E24" s="337">
        <v>4721.8500000000004</v>
      </c>
      <c r="F24" s="338">
        <v>5044.2</v>
      </c>
      <c r="G24" s="339">
        <v>4821.9892761394094</v>
      </c>
      <c r="H24" s="337">
        <v>4270.5</v>
      </c>
      <c r="I24" s="337">
        <v>1050</v>
      </c>
      <c r="J24" s="337">
        <v>1522.5</v>
      </c>
      <c r="K24" s="337">
        <v>1273.998192631635</v>
      </c>
      <c r="L24" s="337">
        <v>27086.700000000004</v>
      </c>
      <c r="M24" s="337">
        <v>1890</v>
      </c>
      <c r="N24" s="337">
        <v>2415</v>
      </c>
      <c r="O24" s="337">
        <v>2070.7395393379829</v>
      </c>
      <c r="P24" s="337">
        <v>11132.4</v>
      </c>
      <c r="Q24" s="337">
        <v>1890</v>
      </c>
      <c r="R24" s="337">
        <v>2520</v>
      </c>
      <c r="S24" s="337">
        <v>2245.7913320409862</v>
      </c>
      <c r="T24" s="337">
        <v>12024.8</v>
      </c>
      <c r="U24" s="337">
        <v>1890</v>
      </c>
      <c r="V24" s="337">
        <v>2520</v>
      </c>
      <c r="W24" s="337">
        <v>2259.2403530989286</v>
      </c>
      <c r="X24" s="339">
        <v>10302.299999999999</v>
      </c>
      <c r="Y24" s="143"/>
    </row>
    <row r="25" spans="2:25" ht="13.5" customHeight="1" x14ac:dyDescent="0.15">
      <c r="B25" s="340"/>
      <c r="C25" s="300">
        <v>2</v>
      </c>
      <c r="D25" s="172"/>
      <c r="E25" s="341">
        <v>4410</v>
      </c>
      <c r="F25" s="341">
        <v>5124</v>
      </c>
      <c r="G25" s="341">
        <v>4831.5982502322704</v>
      </c>
      <c r="H25" s="341">
        <v>3753.3</v>
      </c>
      <c r="I25" s="341">
        <v>1102.5</v>
      </c>
      <c r="J25" s="341">
        <v>1575</v>
      </c>
      <c r="K25" s="341">
        <v>1346.0555016694339</v>
      </c>
      <c r="L25" s="341">
        <v>29140.799999999999</v>
      </c>
      <c r="M25" s="341">
        <v>1890</v>
      </c>
      <c r="N25" s="341">
        <v>2310</v>
      </c>
      <c r="O25" s="341">
        <v>2082.3150716957603</v>
      </c>
      <c r="P25" s="341">
        <v>10993</v>
      </c>
      <c r="Q25" s="341">
        <v>1995</v>
      </c>
      <c r="R25" s="341">
        <v>2520</v>
      </c>
      <c r="S25" s="341">
        <v>2236.0001186418745</v>
      </c>
      <c r="T25" s="341">
        <v>11955.4</v>
      </c>
      <c r="U25" s="341">
        <v>1995</v>
      </c>
      <c r="V25" s="341">
        <v>2520</v>
      </c>
      <c r="W25" s="341">
        <v>2276.3749103105338</v>
      </c>
      <c r="X25" s="342">
        <v>11812.6</v>
      </c>
      <c r="Y25" s="143"/>
    </row>
    <row r="26" spans="2:25" ht="13.5" customHeight="1" x14ac:dyDescent="0.15">
      <c r="B26" s="371"/>
      <c r="C26" s="372"/>
      <c r="D26" s="373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143"/>
    </row>
    <row r="27" spans="2:25" ht="13.5" customHeight="1" x14ac:dyDescent="0.15">
      <c r="B27" s="374"/>
      <c r="C27" s="372"/>
      <c r="D27" s="375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143"/>
    </row>
    <row r="28" spans="2:25" ht="13.5" customHeight="1" x14ac:dyDescent="0.15">
      <c r="B28" s="376" t="s">
        <v>124</v>
      </c>
      <c r="C28" s="372"/>
      <c r="D28" s="373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43"/>
    </row>
    <row r="29" spans="2:25" ht="13.5" customHeight="1" x14ac:dyDescent="0.15">
      <c r="B29" s="377">
        <v>40940</v>
      </c>
      <c r="C29" s="378"/>
      <c r="D29" s="379">
        <v>40946</v>
      </c>
      <c r="E29" s="337">
        <v>4515</v>
      </c>
      <c r="F29" s="337">
        <v>5035.8</v>
      </c>
      <c r="G29" s="337">
        <v>4658.0448825503363</v>
      </c>
      <c r="H29" s="337">
        <v>526.70000000000005</v>
      </c>
      <c r="I29" s="337">
        <v>1102.5</v>
      </c>
      <c r="J29" s="337">
        <v>1470</v>
      </c>
      <c r="K29" s="337">
        <v>1297.167818361303</v>
      </c>
      <c r="L29" s="337">
        <v>6074.6</v>
      </c>
      <c r="M29" s="337">
        <v>1890</v>
      </c>
      <c r="N29" s="337">
        <v>2310</v>
      </c>
      <c r="O29" s="337">
        <v>2065.8583240899466</v>
      </c>
      <c r="P29" s="337">
        <v>2349.1999999999998</v>
      </c>
      <c r="Q29" s="337">
        <v>1995</v>
      </c>
      <c r="R29" s="337">
        <v>2520</v>
      </c>
      <c r="S29" s="337">
        <v>2211.1964068209504</v>
      </c>
      <c r="T29" s="337">
        <v>2303.6</v>
      </c>
      <c r="U29" s="337">
        <v>1995</v>
      </c>
      <c r="V29" s="337">
        <v>2520</v>
      </c>
      <c r="W29" s="337">
        <v>2263.0570613409413</v>
      </c>
      <c r="X29" s="337">
        <v>2339.8000000000002</v>
      </c>
      <c r="Y29" s="143"/>
    </row>
    <row r="30" spans="2:25" ht="13.5" customHeight="1" x14ac:dyDescent="0.15">
      <c r="B30" s="380" t="s">
        <v>125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43"/>
    </row>
    <row r="31" spans="2:25" ht="13.5" customHeight="1" x14ac:dyDescent="0.15">
      <c r="B31" s="377">
        <v>40947</v>
      </c>
      <c r="C31" s="378"/>
      <c r="D31" s="379">
        <v>40953</v>
      </c>
      <c r="E31" s="241">
        <v>4515</v>
      </c>
      <c r="F31" s="241">
        <v>5035.8</v>
      </c>
      <c r="G31" s="241">
        <v>4801.6706783369818</v>
      </c>
      <c r="H31" s="241">
        <v>583.29999999999995</v>
      </c>
      <c r="I31" s="241">
        <v>1155</v>
      </c>
      <c r="J31" s="241">
        <v>1554</v>
      </c>
      <c r="K31" s="241">
        <v>1318.3750822260229</v>
      </c>
      <c r="L31" s="241">
        <v>5579.5</v>
      </c>
      <c r="M31" s="241">
        <v>1890</v>
      </c>
      <c r="N31" s="241">
        <v>2310</v>
      </c>
      <c r="O31" s="241">
        <v>2026.0585111091441</v>
      </c>
      <c r="P31" s="241">
        <v>2461.3000000000002</v>
      </c>
      <c r="Q31" s="241">
        <v>1995</v>
      </c>
      <c r="R31" s="241">
        <v>2520</v>
      </c>
      <c r="S31" s="241">
        <v>2234.0060284543051</v>
      </c>
      <c r="T31" s="241">
        <v>2689.4</v>
      </c>
      <c r="U31" s="241">
        <v>1995</v>
      </c>
      <c r="V31" s="241">
        <v>2520</v>
      </c>
      <c r="W31" s="241">
        <v>2255.8111413043471</v>
      </c>
      <c r="X31" s="241">
        <v>2841.2</v>
      </c>
      <c r="Y31" s="143"/>
    </row>
    <row r="32" spans="2:25" ht="13.5" customHeight="1" x14ac:dyDescent="0.15">
      <c r="B32" s="380" t="s">
        <v>126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43"/>
    </row>
    <row r="33" spans="2:25" ht="13.5" customHeight="1" x14ac:dyDescent="0.15">
      <c r="B33" s="377">
        <v>40954</v>
      </c>
      <c r="C33" s="378"/>
      <c r="D33" s="379">
        <v>40960</v>
      </c>
      <c r="E33" s="216">
        <v>4704</v>
      </c>
      <c r="F33" s="241">
        <v>4983.3</v>
      </c>
      <c r="G33" s="255">
        <v>4878.528247777459</v>
      </c>
      <c r="H33" s="241">
        <v>961.5</v>
      </c>
      <c r="I33" s="241">
        <v>1155</v>
      </c>
      <c r="J33" s="241">
        <v>1522.5</v>
      </c>
      <c r="K33" s="241">
        <v>1314.8221302428258</v>
      </c>
      <c r="L33" s="241">
        <v>5896.3</v>
      </c>
      <c r="M33" s="241">
        <v>1995</v>
      </c>
      <c r="N33" s="241">
        <v>2310</v>
      </c>
      <c r="O33" s="241">
        <v>2087.6963491692022</v>
      </c>
      <c r="P33" s="241">
        <v>1615.3</v>
      </c>
      <c r="Q33" s="241">
        <v>2079</v>
      </c>
      <c r="R33" s="241">
        <v>2520</v>
      </c>
      <c r="S33" s="241">
        <v>2249.8537546353527</v>
      </c>
      <c r="T33" s="241">
        <v>2031.3</v>
      </c>
      <c r="U33" s="241">
        <v>2079</v>
      </c>
      <c r="V33" s="241">
        <v>2520</v>
      </c>
      <c r="W33" s="241">
        <v>2300.3034743685394</v>
      </c>
      <c r="X33" s="241">
        <v>1851.5</v>
      </c>
      <c r="Y33" s="143"/>
    </row>
    <row r="34" spans="2:25" ht="13.5" customHeight="1" x14ac:dyDescent="0.15">
      <c r="B34" s="380" t="s">
        <v>127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43"/>
    </row>
    <row r="35" spans="2:25" ht="13.5" customHeight="1" x14ac:dyDescent="0.15">
      <c r="B35" s="377">
        <v>40961</v>
      </c>
      <c r="C35" s="378"/>
      <c r="D35" s="379">
        <v>40967</v>
      </c>
      <c r="E35" s="241">
        <v>4410</v>
      </c>
      <c r="F35" s="241">
        <v>5124</v>
      </c>
      <c r="G35" s="241">
        <v>4876.2</v>
      </c>
      <c r="H35" s="241">
        <v>956.4</v>
      </c>
      <c r="I35" s="241">
        <v>1186.5</v>
      </c>
      <c r="J35" s="241">
        <v>1554.84</v>
      </c>
      <c r="K35" s="241">
        <v>1396.2567928730512</v>
      </c>
      <c r="L35" s="241">
        <v>5632.4</v>
      </c>
      <c r="M35" s="241">
        <v>1995</v>
      </c>
      <c r="N35" s="241">
        <v>2310</v>
      </c>
      <c r="O35" s="241">
        <v>2098.9244256348243</v>
      </c>
      <c r="P35" s="241">
        <v>1972.7</v>
      </c>
      <c r="Q35" s="241">
        <v>2079</v>
      </c>
      <c r="R35" s="241">
        <v>2520</v>
      </c>
      <c r="S35" s="241">
        <v>2266.6685457309345</v>
      </c>
      <c r="T35" s="241">
        <v>2260.6999999999998</v>
      </c>
      <c r="U35" s="241">
        <v>2079</v>
      </c>
      <c r="V35" s="241">
        <v>2520</v>
      </c>
      <c r="W35" s="241">
        <v>2278.3713262020979</v>
      </c>
      <c r="X35" s="241">
        <v>2250.8000000000002</v>
      </c>
      <c r="Y35" s="143"/>
    </row>
    <row r="36" spans="2:25" ht="13.5" customHeight="1" x14ac:dyDescent="0.15">
      <c r="B36" s="380" t="s">
        <v>128</v>
      </c>
      <c r="C36" s="381"/>
      <c r="D36" s="379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143"/>
    </row>
    <row r="37" spans="2:25" ht="13.5" customHeight="1" x14ac:dyDescent="0.15">
      <c r="B37" s="382">
        <v>40968</v>
      </c>
      <c r="C37" s="383"/>
      <c r="D37" s="384">
        <v>40974</v>
      </c>
      <c r="E37" s="341">
        <v>4410</v>
      </c>
      <c r="F37" s="341">
        <v>5035.8</v>
      </c>
      <c r="G37" s="341">
        <v>4833.3077780875374</v>
      </c>
      <c r="H37" s="341">
        <v>725.4</v>
      </c>
      <c r="I37" s="341">
        <v>1207.5</v>
      </c>
      <c r="J37" s="341">
        <v>1575</v>
      </c>
      <c r="K37" s="341">
        <v>1401.0441090326869</v>
      </c>
      <c r="L37" s="341">
        <v>5958</v>
      </c>
      <c r="M37" s="341">
        <v>1995</v>
      </c>
      <c r="N37" s="341">
        <v>2310</v>
      </c>
      <c r="O37" s="341">
        <v>2176.4405817174511</v>
      </c>
      <c r="P37" s="341">
        <v>2594.5</v>
      </c>
      <c r="Q37" s="341">
        <v>1995</v>
      </c>
      <c r="R37" s="341">
        <v>2520</v>
      </c>
      <c r="S37" s="341">
        <v>2229.5476337766777</v>
      </c>
      <c r="T37" s="341">
        <v>2670.4</v>
      </c>
      <c r="U37" s="341">
        <v>1995</v>
      </c>
      <c r="V37" s="341">
        <v>2520</v>
      </c>
      <c r="W37" s="341">
        <v>2295.2282177061434</v>
      </c>
      <c r="X37" s="341">
        <v>2529.3000000000002</v>
      </c>
      <c r="Y37" s="143"/>
    </row>
    <row r="38" spans="2:25" ht="3.75" customHeight="1" x14ac:dyDescent="0.15"/>
    <row r="39" spans="2:25" ht="13.5" customHeight="1" x14ac:dyDescent="0.15">
      <c r="B39" s="145"/>
    </row>
    <row r="40" spans="2:25" ht="13.5" customHeight="1" x14ac:dyDescent="0.15">
      <c r="B40" s="145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</row>
    <row r="41" spans="2:25" ht="13.5" customHeight="1" x14ac:dyDescent="0.15">
      <c r="B41" s="145"/>
    </row>
    <row r="42" spans="2:25" ht="13.5" customHeight="1" x14ac:dyDescent="0.15">
      <c r="B42" s="145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1.625" style="144" customWidth="1"/>
    <col min="2" max="2" width="5.5" style="144" customWidth="1"/>
    <col min="3" max="3" width="2.875" style="144" customWidth="1"/>
    <col min="4" max="4" width="6.125" style="144" customWidth="1"/>
    <col min="5" max="7" width="5.875" style="144" customWidth="1"/>
    <col min="8" max="8" width="7.625" style="144" customWidth="1"/>
    <col min="9" max="11" width="5.875" style="144" customWidth="1"/>
    <col min="12" max="12" width="7.625" style="144" customWidth="1"/>
    <col min="13" max="15" width="5.875" style="144" customWidth="1"/>
    <col min="16" max="16" width="7.75" style="144" customWidth="1"/>
    <col min="17" max="19" width="5.875" style="144" customWidth="1"/>
    <col min="20" max="20" width="8.125" style="144" customWidth="1"/>
    <col min="21" max="16384" width="7.5" style="144"/>
  </cols>
  <sheetData>
    <row r="1" spans="2:26" ht="15" customHeight="1" x14ac:dyDescent="0.15">
      <c r="B1" s="353"/>
      <c r="C1" s="353"/>
      <c r="D1" s="353"/>
    </row>
    <row r="2" spans="2:26" ht="12.75" customHeight="1" x14ac:dyDescent="0.15">
      <c r="B2" s="144" t="str">
        <f>近和32!B2</f>
        <v>(2)和牛チルド「3」の品目別価格　（つづき）</v>
      </c>
      <c r="C2" s="322"/>
      <c r="D2" s="322"/>
    </row>
    <row r="3" spans="2:26" ht="12.75" customHeight="1" x14ac:dyDescent="0.15">
      <c r="B3" s="322"/>
      <c r="C3" s="322"/>
      <c r="D3" s="322"/>
      <c r="T3" s="145" t="s">
        <v>85</v>
      </c>
      <c r="V3" s="143"/>
    </row>
    <row r="4" spans="2:26" ht="3.75" customHeight="1" x14ac:dyDescent="0.15">
      <c r="B4" s="143"/>
      <c r="C4" s="143"/>
      <c r="D4" s="143"/>
      <c r="E4" s="143"/>
      <c r="F4" s="143"/>
      <c r="G4" s="143"/>
      <c r="H4" s="143"/>
      <c r="I4" s="143"/>
      <c r="J4" s="143"/>
      <c r="V4" s="143"/>
    </row>
    <row r="5" spans="2:26" ht="13.5" customHeight="1" x14ac:dyDescent="0.15">
      <c r="B5" s="146"/>
      <c r="C5" s="329" t="s">
        <v>258</v>
      </c>
      <c r="D5" s="328"/>
      <c r="E5" s="354" t="s">
        <v>286</v>
      </c>
      <c r="F5" s="355"/>
      <c r="G5" s="355"/>
      <c r="H5" s="356"/>
      <c r="I5" s="354" t="s">
        <v>287</v>
      </c>
      <c r="J5" s="355"/>
      <c r="K5" s="355"/>
      <c r="L5" s="356"/>
      <c r="M5" s="354" t="s">
        <v>288</v>
      </c>
      <c r="N5" s="355"/>
      <c r="O5" s="355"/>
      <c r="P5" s="356"/>
      <c r="Q5" s="354" t="s">
        <v>289</v>
      </c>
      <c r="R5" s="355"/>
      <c r="S5" s="355"/>
      <c r="T5" s="356"/>
      <c r="V5" s="164"/>
      <c r="W5" s="164"/>
      <c r="X5" s="164"/>
      <c r="Y5" s="164"/>
      <c r="Z5" s="164"/>
    </row>
    <row r="6" spans="2:26" ht="13.5" customHeight="1" x14ac:dyDescent="0.15">
      <c r="B6" s="332" t="s">
        <v>274</v>
      </c>
      <c r="C6" s="357"/>
      <c r="D6" s="358"/>
      <c r="E6" s="359" t="s">
        <v>275</v>
      </c>
      <c r="F6" s="385" t="s">
        <v>171</v>
      </c>
      <c r="G6" s="359" t="s">
        <v>276</v>
      </c>
      <c r="H6" s="386" t="s">
        <v>96</v>
      </c>
      <c r="I6" s="359" t="s">
        <v>275</v>
      </c>
      <c r="J6" s="385" t="s">
        <v>171</v>
      </c>
      <c r="K6" s="359" t="s">
        <v>276</v>
      </c>
      <c r="L6" s="386" t="s">
        <v>96</v>
      </c>
      <c r="M6" s="359" t="s">
        <v>275</v>
      </c>
      <c r="N6" s="385" t="s">
        <v>171</v>
      </c>
      <c r="O6" s="359" t="s">
        <v>276</v>
      </c>
      <c r="P6" s="386" t="s">
        <v>96</v>
      </c>
      <c r="Q6" s="359" t="s">
        <v>275</v>
      </c>
      <c r="R6" s="385" t="s">
        <v>171</v>
      </c>
      <c r="S6" s="359" t="s">
        <v>276</v>
      </c>
      <c r="T6" s="386" t="s">
        <v>96</v>
      </c>
      <c r="V6" s="164"/>
      <c r="W6" s="164"/>
      <c r="X6" s="164"/>
      <c r="Y6" s="164"/>
      <c r="Z6" s="164"/>
    </row>
    <row r="7" spans="2:26" ht="13.5" customHeight="1" x14ac:dyDescent="0.15">
      <c r="B7" s="159"/>
      <c r="C7" s="160"/>
      <c r="D7" s="160"/>
      <c r="E7" s="360"/>
      <c r="F7" s="387"/>
      <c r="G7" s="360" t="s">
        <v>277</v>
      </c>
      <c r="H7" s="388"/>
      <c r="I7" s="360"/>
      <c r="J7" s="387"/>
      <c r="K7" s="360" t="s">
        <v>277</v>
      </c>
      <c r="L7" s="388"/>
      <c r="M7" s="360"/>
      <c r="N7" s="387"/>
      <c r="O7" s="360" t="s">
        <v>277</v>
      </c>
      <c r="P7" s="388"/>
      <c r="Q7" s="360"/>
      <c r="R7" s="387"/>
      <c r="S7" s="360" t="s">
        <v>277</v>
      </c>
      <c r="T7" s="388"/>
      <c r="V7" s="164"/>
      <c r="W7" s="164"/>
      <c r="X7" s="164"/>
      <c r="Y7" s="164"/>
      <c r="Z7" s="164"/>
    </row>
    <row r="8" spans="2:26" ht="13.5" customHeight="1" x14ac:dyDescent="0.15">
      <c r="B8" s="168" t="s">
        <v>0</v>
      </c>
      <c r="C8" s="323">
        <v>19</v>
      </c>
      <c r="E8" s="337">
        <v>1943</v>
      </c>
      <c r="F8" s="338">
        <v>2678</v>
      </c>
      <c r="G8" s="337">
        <v>2293</v>
      </c>
      <c r="H8" s="339">
        <v>154260</v>
      </c>
      <c r="I8" s="337">
        <v>1103</v>
      </c>
      <c r="J8" s="338">
        <v>1628</v>
      </c>
      <c r="K8" s="337">
        <v>1372</v>
      </c>
      <c r="L8" s="339">
        <v>252503</v>
      </c>
      <c r="M8" s="337">
        <v>2205</v>
      </c>
      <c r="N8" s="338">
        <v>2835</v>
      </c>
      <c r="O8" s="337">
        <v>2494</v>
      </c>
      <c r="P8" s="339">
        <v>448066</v>
      </c>
      <c r="Q8" s="337">
        <v>2667</v>
      </c>
      <c r="R8" s="338">
        <v>3255</v>
      </c>
      <c r="S8" s="337">
        <v>2999</v>
      </c>
      <c r="T8" s="339">
        <v>1372220</v>
      </c>
      <c r="V8" s="164"/>
      <c r="W8" s="164"/>
      <c r="X8" s="164"/>
      <c r="Y8" s="164"/>
      <c r="Z8" s="164"/>
    </row>
    <row r="9" spans="2:26" ht="13.5" customHeight="1" x14ac:dyDescent="0.15">
      <c r="B9" s="168"/>
      <c r="C9" s="323">
        <v>20</v>
      </c>
      <c r="D9" s="143"/>
      <c r="E9" s="337">
        <v>1680</v>
      </c>
      <c r="F9" s="338">
        <v>2625</v>
      </c>
      <c r="G9" s="337">
        <v>2172</v>
      </c>
      <c r="H9" s="339">
        <v>157697</v>
      </c>
      <c r="I9" s="337">
        <v>1050</v>
      </c>
      <c r="J9" s="338">
        <v>1575</v>
      </c>
      <c r="K9" s="337">
        <v>1384</v>
      </c>
      <c r="L9" s="339">
        <v>271935</v>
      </c>
      <c r="M9" s="337">
        <v>1890</v>
      </c>
      <c r="N9" s="338">
        <v>2783</v>
      </c>
      <c r="O9" s="337">
        <v>2356</v>
      </c>
      <c r="P9" s="339">
        <v>486115</v>
      </c>
      <c r="Q9" s="337">
        <v>2100</v>
      </c>
      <c r="R9" s="338">
        <v>3150</v>
      </c>
      <c r="S9" s="337">
        <v>2694</v>
      </c>
      <c r="T9" s="339">
        <v>1053517</v>
      </c>
      <c r="V9" s="164"/>
      <c r="W9" s="164"/>
      <c r="X9" s="164"/>
      <c r="Y9" s="164"/>
      <c r="Z9" s="164"/>
    </row>
    <row r="10" spans="2:26" ht="13.5" customHeight="1" x14ac:dyDescent="0.15">
      <c r="B10" s="168"/>
      <c r="C10" s="323">
        <v>21</v>
      </c>
      <c r="D10" s="143"/>
      <c r="E10" s="337">
        <v>1785</v>
      </c>
      <c r="F10" s="338">
        <v>2520</v>
      </c>
      <c r="G10" s="337">
        <v>2065</v>
      </c>
      <c r="H10" s="339">
        <v>159075</v>
      </c>
      <c r="I10" s="337">
        <v>945</v>
      </c>
      <c r="J10" s="338">
        <v>1575</v>
      </c>
      <c r="K10" s="337">
        <v>1341</v>
      </c>
      <c r="L10" s="339">
        <v>274882</v>
      </c>
      <c r="M10" s="337">
        <v>1890</v>
      </c>
      <c r="N10" s="338">
        <v>2730</v>
      </c>
      <c r="O10" s="337">
        <v>2201</v>
      </c>
      <c r="P10" s="339">
        <v>496820</v>
      </c>
      <c r="Q10" s="337">
        <v>1995</v>
      </c>
      <c r="R10" s="338">
        <v>2835</v>
      </c>
      <c r="S10" s="337">
        <v>2475</v>
      </c>
      <c r="T10" s="339">
        <v>967057</v>
      </c>
      <c r="V10" s="338"/>
      <c r="W10" s="143"/>
      <c r="X10" s="143"/>
      <c r="Y10" s="143"/>
      <c r="Z10" s="143"/>
    </row>
    <row r="11" spans="2:26" ht="13.5" customHeight="1" x14ac:dyDescent="0.15">
      <c r="B11" s="168"/>
      <c r="C11" s="323">
        <v>22</v>
      </c>
      <c r="D11" s="171"/>
      <c r="E11" s="337">
        <v>1575</v>
      </c>
      <c r="F11" s="337">
        <v>2310</v>
      </c>
      <c r="G11" s="337">
        <v>2001</v>
      </c>
      <c r="H11" s="337">
        <v>175961</v>
      </c>
      <c r="I11" s="337">
        <v>1050</v>
      </c>
      <c r="J11" s="337">
        <v>1523</v>
      </c>
      <c r="K11" s="337">
        <v>1275</v>
      </c>
      <c r="L11" s="337">
        <v>286746</v>
      </c>
      <c r="M11" s="337">
        <v>1785</v>
      </c>
      <c r="N11" s="337">
        <v>2520</v>
      </c>
      <c r="O11" s="337">
        <v>2163</v>
      </c>
      <c r="P11" s="337">
        <v>630879</v>
      </c>
      <c r="Q11" s="337">
        <v>2100</v>
      </c>
      <c r="R11" s="337">
        <v>2756</v>
      </c>
      <c r="S11" s="337">
        <v>2465</v>
      </c>
      <c r="T11" s="339">
        <v>1003770</v>
      </c>
      <c r="V11" s="164"/>
      <c r="W11" s="164"/>
      <c r="X11" s="164"/>
      <c r="Y11" s="164"/>
      <c r="Z11" s="164"/>
    </row>
    <row r="12" spans="2:26" ht="13.5" customHeight="1" x14ac:dyDescent="0.15">
      <c r="B12" s="340"/>
      <c r="C12" s="300">
        <v>23</v>
      </c>
      <c r="D12" s="172"/>
      <c r="E12" s="173">
        <v>1785</v>
      </c>
      <c r="F12" s="173">
        <v>2383.8150000000005</v>
      </c>
      <c r="G12" s="174">
        <v>2046.433230475491</v>
      </c>
      <c r="H12" s="173">
        <v>157003.29999999999</v>
      </c>
      <c r="I12" s="173">
        <v>1102.5</v>
      </c>
      <c r="J12" s="173">
        <v>1575</v>
      </c>
      <c r="K12" s="173">
        <v>1327.919893495221</v>
      </c>
      <c r="L12" s="174">
        <v>255652.00000000003</v>
      </c>
      <c r="M12" s="173">
        <v>1900</v>
      </c>
      <c r="N12" s="173">
        <v>2400</v>
      </c>
      <c r="O12" s="173">
        <v>2106.855081345584</v>
      </c>
      <c r="P12" s="173">
        <v>571331.60000000009</v>
      </c>
      <c r="Q12" s="173">
        <v>2079.7350000000001</v>
      </c>
      <c r="R12" s="173">
        <v>2677.5</v>
      </c>
      <c r="S12" s="173">
        <v>2444.2656950403907</v>
      </c>
      <c r="T12" s="174">
        <v>853057.10000000021</v>
      </c>
      <c r="V12" s="164"/>
      <c r="W12" s="164"/>
      <c r="X12" s="164"/>
      <c r="Y12" s="164"/>
      <c r="Z12" s="164"/>
    </row>
    <row r="13" spans="2:26" ht="13.5" customHeight="1" x14ac:dyDescent="0.15">
      <c r="B13" s="168" t="s">
        <v>290</v>
      </c>
      <c r="C13" s="323">
        <v>2</v>
      </c>
      <c r="D13" s="171" t="s">
        <v>291</v>
      </c>
      <c r="E13" s="337">
        <v>1890</v>
      </c>
      <c r="F13" s="337">
        <v>2100</v>
      </c>
      <c r="G13" s="337">
        <v>2007.3158177263513</v>
      </c>
      <c r="H13" s="337">
        <v>15095.1</v>
      </c>
      <c r="I13" s="337">
        <v>1312.5</v>
      </c>
      <c r="J13" s="337">
        <v>1470</v>
      </c>
      <c r="K13" s="337">
        <v>1363.4512960436562</v>
      </c>
      <c r="L13" s="337">
        <v>24741.4</v>
      </c>
      <c r="M13" s="337">
        <v>1995</v>
      </c>
      <c r="N13" s="337">
        <v>2310</v>
      </c>
      <c r="O13" s="337">
        <v>2131.0386936722625</v>
      </c>
      <c r="P13" s="337">
        <v>39945.4</v>
      </c>
      <c r="Q13" s="337">
        <v>2258.5500000000002</v>
      </c>
      <c r="R13" s="337">
        <v>2585.1</v>
      </c>
      <c r="S13" s="337">
        <v>2465.9342012596339</v>
      </c>
      <c r="T13" s="339">
        <v>61909.399999999994</v>
      </c>
      <c r="V13" s="164"/>
      <c r="W13" s="164"/>
      <c r="X13" s="164"/>
      <c r="Y13" s="164"/>
      <c r="Z13" s="164"/>
    </row>
    <row r="14" spans="2:26" ht="13.5" customHeight="1" x14ac:dyDescent="0.15">
      <c r="B14" s="168"/>
      <c r="C14" s="323">
        <v>3</v>
      </c>
      <c r="D14" s="171"/>
      <c r="E14" s="337">
        <v>1890</v>
      </c>
      <c r="F14" s="337">
        <v>2100</v>
      </c>
      <c r="G14" s="339">
        <v>2027.3953551699997</v>
      </c>
      <c r="H14" s="337">
        <v>15666.099999999999</v>
      </c>
      <c r="I14" s="337">
        <v>1260</v>
      </c>
      <c r="J14" s="337">
        <v>1417.5</v>
      </c>
      <c r="K14" s="337">
        <v>1319.0512546653833</v>
      </c>
      <c r="L14" s="337">
        <v>25419.199999999997</v>
      </c>
      <c r="M14" s="337">
        <v>2047.5</v>
      </c>
      <c r="N14" s="337">
        <v>2362.5</v>
      </c>
      <c r="O14" s="337">
        <v>2178.6886448314035</v>
      </c>
      <c r="P14" s="337">
        <v>54209.200000000004</v>
      </c>
      <c r="Q14" s="337">
        <v>2312.1</v>
      </c>
      <c r="R14" s="337">
        <v>2625</v>
      </c>
      <c r="S14" s="337">
        <v>2514.1580442271925</v>
      </c>
      <c r="T14" s="339">
        <v>90077.8</v>
      </c>
      <c r="V14" s="143"/>
      <c r="W14" s="143"/>
      <c r="X14" s="143"/>
      <c r="Y14" s="143"/>
      <c r="Z14" s="143"/>
    </row>
    <row r="15" spans="2:26" ht="13.5" customHeight="1" x14ac:dyDescent="0.15">
      <c r="B15" s="168"/>
      <c r="C15" s="323">
        <v>4</v>
      </c>
      <c r="D15" s="171"/>
      <c r="E15" s="337">
        <v>1890</v>
      </c>
      <c r="F15" s="337">
        <v>2258.34</v>
      </c>
      <c r="G15" s="337">
        <v>2047.3510926182148</v>
      </c>
      <c r="H15" s="337">
        <v>12230.2</v>
      </c>
      <c r="I15" s="337">
        <v>1207.5</v>
      </c>
      <c r="J15" s="337">
        <v>1470</v>
      </c>
      <c r="K15" s="337">
        <v>1342.1791152048568</v>
      </c>
      <c r="L15" s="337">
        <v>19408.3</v>
      </c>
      <c r="M15" s="337">
        <v>2100</v>
      </c>
      <c r="N15" s="337">
        <v>2415</v>
      </c>
      <c r="O15" s="337">
        <v>2220.8178283691714</v>
      </c>
      <c r="P15" s="337">
        <v>43920.6</v>
      </c>
      <c r="Q15" s="337">
        <v>2257.5</v>
      </c>
      <c r="R15" s="337">
        <v>2625</v>
      </c>
      <c r="S15" s="337">
        <v>2469.6541055283833</v>
      </c>
      <c r="T15" s="339">
        <v>64673.5</v>
      </c>
      <c r="V15" s="143"/>
      <c r="W15" s="143"/>
      <c r="X15" s="143"/>
      <c r="Y15" s="143"/>
      <c r="Z15" s="143"/>
    </row>
    <row r="16" spans="2:26" ht="13.5" customHeight="1" x14ac:dyDescent="0.15">
      <c r="B16" s="168"/>
      <c r="C16" s="323">
        <v>5</v>
      </c>
      <c r="D16" s="171"/>
      <c r="E16" s="337">
        <v>1995</v>
      </c>
      <c r="F16" s="337">
        <v>2310</v>
      </c>
      <c r="G16" s="337">
        <v>2108.8659728431521</v>
      </c>
      <c r="H16" s="337">
        <v>12374.6</v>
      </c>
      <c r="I16" s="337">
        <v>1113</v>
      </c>
      <c r="J16" s="337">
        <v>1417.5</v>
      </c>
      <c r="K16" s="337">
        <v>1294.2709941356181</v>
      </c>
      <c r="L16" s="337">
        <v>20237.099999999999</v>
      </c>
      <c r="M16" s="337">
        <v>2100</v>
      </c>
      <c r="N16" s="337">
        <v>2415</v>
      </c>
      <c r="O16" s="337">
        <v>2255.1339025205516</v>
      </c>
      <c r="P16" s="337">
        <v>44166.8</v>
      </c>
      <c r="Q16" s="337">
        <v>2278.5</v>
      </c>
      <c r="R16" s="337">
        <v>2625</v>
      </c>
      <c r="S16" s="337">
        <v>2466.6625084082434</v>
      </c>
      <c r="T16" s="339">
        <v>64014.400000000001</v>
      </c>
    </row>
    <row r="17" spans="2:20" ht="13.5" customHeight="1" x14ac:dyDescent="0.15">
      <c r="B17" s="168"/>
      <c r="C17" s="323">
        <v>6</v>
      </c>
      <c r="D17" s="171"/>
      <c r="E17" s="337">
        <v>1890</v>
      </c>
      <c r="F17" s="337">
        <v>2310</v>
      </c>
      <c r="G17" s="337">
        <v>2065.5987731014134</v>
      </c>
      <c r="H17" s="337">
        <v>12201.399999999998</v>
      </c>
      <c r="I17" s="337">
        <v>1260</v>
      </c>
      <c r="J17" s="337">
        <v>1470</v>
      </c>
      <c r="K17" s="337">
        <v>1325.6624294857202</v>
      </c>
      <c r="L17" s="337">
        <v>21075.599999999999</v>
      </c>
      <c r="M17" s="337">
        <v>1995</v>
      </c>
      <c r="N17" s="337">
        <v>2425.5</v>
      </c>
      <c r="O17" s="337">
        <v>2215.9020801572656</v>
      </c>
      <c r="P17" s="337">
        <v>36412.400000000001</v>
      </c>
      <c r="Q17" s="337">
        <v>2142</v>
      </c>
      <c r="R17" s="337">
        <v>2535.75</v>
      </c>
      <c r="S17" s="337">
        <v>2374.9230208265431</v>
      </c>
      <c r="T17" s="339">
        <v>62409.7</v>
      </c>
    </row>
    <row r="18" spans="2:20" ht="13.5" customHeight="1" x14ac:dyDescent="0.15">
      <c r="B18" s="168"/>
      <c r="C18" s="323">
        <v>7</v>
      </c>
      <c r="D18" s="171"/>
      <c r="E18" s="337">
        <v>1785</v>
      </c>
      <c r="F18" s="337">
        <v>2383.8150000000005</v>
      </c>
      <c r="G18" s="337">
        <v>2017.1842125912169</v>
      </c>
      <c r="H18" s="337">
        <v>9987.7000000000007</v>
      </c>
      <c r="I18" s="337">
        <v>1155</v>
      </c>
      <c r="J18" s="337">
        <v>1470</v>
      </c>
      <c r="K18" s="337">
        <v>1317.1534778670487</v>
      </c>
      <c r="L18" s="337">
        <v>17278.7</v>
      </c>
      <c r="M18" s="337">
        <v>2100</v>
      </c>
      <c r="N18" s="337">
        <v>2415</v>
      </c>
      <c r="O18" s="337">
        <v>2249.2904636521243</v>
      </c>
      <c r="P18" s="337">
        <v>39942.699999999997</v>
      </c>
      <c r="Q18" s="337">
        <v>2100</v>
      </c>
      <c r="R18" s="337">
        <v>2579.85</v>
      </c>
      <c r="S18" s="337">
        <v>2381.4089230003642</v>
      </c>
      <c r="T18" s="339">
        <v>58003.100000000006</v>
      </c>
    </row>
    <row r="19" spans="2:20" ht="13.5" customHeight="1" x14ac:dyDescent="0.15">
      <c r="B19" s="168"/>
      <c r="C19" s="323">
        <v>8</v>
      </c>
      <c r="D19" s="171"/>
      <c r="E19" s="337">
        <v>1837.5</v>
      </c>
      <c r="F19" s="337">
        <v>2310</v>
      </c>
      <c r="G19" s="337">
        <v>2009.6708339111997</v>
      </c>
      <c r="H19" s="337">
        <v>12476.4</v>
      </c>
      <c r="I19" s="337">
        <v>1102.5</v>
      </c>
      <c r="J19" s="337">
        <v>1470</v>
      </c>
      <c r="K19" s="337">
        <v>1285.6398267762775</v>
      </c>
      <c r="L19" s="337">
        <v>20090.7</v>
      </c>
      <c r="M19" s="337">
        <v>2047.5</v>
      </c>
      <c r="N19" s="337">
        <v>2467.5</v>
      </c>
      <c r="O19" s="337">
        <v>2182.3440763287299</v>
      </c>
      <c r="P19" s="337">
        <v>51059.199999999997</v>
      </c>
      <c r="Q19" s="337">
        <v>2079.7350000000001</v>
      </c>
      <c r="R19" s="337">
        <v>2625</v>
      </c>
      <c r="S19" s="337">
        <v>2379.5277641099283</v>
      </c>
      <c r="T19" s="339">
        <v>75188.700000000012</v>
      </c>
    </row>
    <row r="20" spans="2:20" ht="13.5" customHeight="1" x14ac:dyDescent="0.15">
      <c r="B20" s="168"/>
      <c r="C20" s="323">
        <v>9</v>
      </c>
      <c r="D20" s="171"/>
      <c r="E20" s="337">
        <v>1890</v>
      </c>
      <c r="F20" s="337">
        <v>2257.5</v>
      </c>
      <c r="G20" s="337">
        <v>2041.5914969665612</v>
      </c>
      <c r="H20" s="337">
        <v>11553</v>
      </c>
      <c r="I20" s="337">
        <v>1155</v>
      </c>
      <c r="J20" s="337">
        <v>1449</v>
      </c>
      <c r="K20" s="337">
        <v>1292.9542605650024</v>
      </c>
      <c r="L20" s="337">
        <v>20247.7</v>
      </c>
      <c r="M20" s="337">
        <v>2100</v>
      </c>
      <c r="N20" s="337">
        <v>2520</v>
      </c>
      <c r="O20" s="337">
        <v>2268.6111894508176</v>
      </c>
      <c r="P20" s="337">
        <v>42297.900000000009</v>
      </c>
      <c r="Q20" s="337">
        <v>2224.8450000000003</v>
      </c>
      <c r="R20" s="337">
        <v>2667</v>
      </c>
      <c r="S20" s="337">
        <v>2462.4088180889808</v>
      </c>
      <c r="T20" s="339">
        <v>50535.899999999994</v>
      </c>
    </row>
    <row r="21" spans="2:20" ht="13.5" customHeight="1" x14ac:dyDescent="0.15">
      <c r="B21" s="168"/>
      <c r="C21" s="323">
        <v>10</v>
      </c>
      <c r="D21" s="171"/>
      <c r="E21" s="337">
        <v>1890</v>
      </c>
      <c r="F21" s="337">
        <v>2310</v>
      </c>
      <c r="G21" s="337">
        <v>2046.3515395381387</v>
      </c>
      <c r="H21" s="337">
        <v>9954.7000000000007</v>
      </c>
      <c r="I21" s="337">
        <v>1260</v>
      </c>
      <c r="J21" s="337">
        <v>1501.5</v>
      </c>
      <c r="K21" s="337">
        <v>1364.7221317388835</v>
      </c>
      <c r="L21" s="337">
        <v>17791.300000000003</v>
      </c>
      <c r="M21" s="337">
        <v>2047.5</v>
      </c>
      <c r="N21" s="337">
        <v>2520</v>
      </c>
      <c r="O21" s="337">
        <v>2223.3826907094463</v>
      </c>
      <c r="P21" s="337">
        <v>42977.2</v>
      </c>
      <c r="Q21" s="337">
        <v>2259.6</v>
      </c>
      <c r="R21" s="337">
        <v>2677.5</v>
      </c>
      <c r="S21" s="337">
        <v>2507.820448116719</v>
      </c>
      <c r="T21" s="339">
        <v>58999.4</v>
      </c>
    </row>
    <row r="22" spans="2:20" ht="13.5" customHeight="1" x14ac:dyDescent="0.15">
      <c r="B22" s="168"/>
      <c r="C22" s="323">
        <v>11</v>
      </c>
      <c r="D22" s="171"/>
      <c r="E22" s="337">
        <v>1890</v>
      </c>
      <c r="F22" s="337">
        <v>2315.25</v>
      </c>
      <c r="G22" s="337">
        <v>2084.1841438546621</v>
      </c>
      <c r="H22" s="337">
        <v>12679.3</v>
      </c>
      <c r="I22" s="337">
        <v>1312.5</v>
      </c>
      <c r="J22" s="337">
        <v>1575</v>
      </c>
      <c r="K22" s="337">
        <v>1382.5030547185067</v>
      </c>
      <c r="L22" s="337">
        <v>23772.800000000003</v>
      </c>
      <c r="M22" s="337">
        <v>1995</v>
      </c>
      <c r="N22" s="337">
        <v>2520</v>
      </c>
      <c r="O22" s="337">
        <v>2218.1341451763915</v>
      </c>
      <c r="P22" s="337">
        <v>51771.5</v>
      </c>
      <c r="Q22" s="337">
        <v>2218.65</v>
      </c>
      <c r="R22" s="337">
        <v>2625</v>
      </c>
      <c r="S22" s="337">
        <v>2444.0059214396128</v>
      </c>
      <c r="T22" s="339">
        <v>76490.800000000017</v>
      </c>
    </row>
    <row r="23" spans="2:20" ht="13.5" customHeight="1" x14ac:dyDescent="0.15">
      <c r="B23" s="168"/>
      <c r="C23" s="323">
        <v>12</v>
      </c>
      <c r="D23" s="171"/>
      <c r="E23" s="337">
        <v>1890</v>
      </c>
      <c r="F23" s="337">
        <v>2310</v>
      </c>
      <c r="G23" s="337">
        <v>2084.3386143657667</v>
      </c>
      <c r="H23" s="337">
        <v>12744.8</v>
      </c>
      <c r="I23" s="337">
        <v>1260</v>
      </c>
      <c r="J23" s="337">
        <v>1543.5</v>
      </c>
      <c r="K23" s="337">
        <v>1361.6085854707419</v>
      </c>
      <c r="L23" s="337">
        <v>17636.400000000001</v>
      </c>
      <c r="M23" s="337">
        <v>1995</v>
      </c>
      <c r="N23" s="337">
        <v>2467.5</v>
      </c>
      <c r="O23" s="337">
        <v>2197.86259273831</v>
      </c>
      <c r="P23" s="337">
        <v>57151.1</v>
      </c>
      <c r="Q23" s="337">
        <v>2257.5</v>
      </c>
      <c r="R23" s="337">
        <v>2625</v>
      </c>
      <c r="S23" s="337">
        <v>2482.8289224222322</v>
      </c>
      <c r="T23" s="339">
        <v>91688.500000000015</v>
      </c>
    </row>
    <row r="24" spans="2:20" ht="13.5" customHeight="1" x14ac:dyDescent="0.15">
      <c r="B24" s="168" t="s">
        <v>292</v>
      </c>
      <c r="C24" s="323">
        <v>1</v>
      </c>
      <c r="D24" s="171" t="s">
        <v>291</v>
      </c>
      <c r="E24" s="337">
        <v>1837.5</v>
      </c>
      <c r="F24" s="337">
        <v>2310</v>
      </c>
      <c r="G24" s="337">
        <v>2044.3107091945831</v>
      </c>
      <c r="H24" s="337">
        <v>14450.599999999999</v>
      </c>
      <c r="I24" s="337">
        <v>1260</v>
      </c>
      <c r="J24" s="337">
        <v>1522.5</v>
      </c>
      <c r="K24" s="337">
        <v>1343.2325090270645</v>
      </c>
      <c r="L24" s="337">
        <v>20793</v>
      </c>
      <c r="M24" s="337">
        <v>1890</v>
      </c>
      <c r="N24" s="337">
        <v>2401.0349999999999</v>
      </c>
      <c r="O24" s="337">
        <v>2095.7657338032291</v>
      </c>
      <c r="P24" s="337">
        <v>52668.600000000006</v>
      </c>
      <c r="Q24" s="337">
        <v>2152.5</v>
      </c>
      <c r="R24" s="337">
        <v>2590.35</v>
      </c>
      <c r="S24" s="337">
        <v>2402.7631961744887</v>
      </c>
      <c r="T24" s="339">
        <v>57836.2</v>
      </c>
    </row>
    <row r="25" spans="2:20" ht="13.5" customHeight="1" x14ac:dyDescent="0.15">
      <c r="B25" s="340"/>
      <c r="C25" s="300">
        <v>2</v>
      </c>
      <c r="D25" s="172"/>
      <c r="E25" s="341">
        <v>1890</v>
      </c>
      <c r="F25" s="341">
        <v>2310</v>
      </c>
      <c r="G25" s="341">
        <v>2039.1843374854786</v>
      </c>
      <c r="H25" s="341">
        <v>12984.1</v>
      </c>
      <c r="I25" s="341">
        <v>1260</v>
      </c>
      <c r="J25" s="341">
        <v>1501.5</v>
      </c>
      <c r="K25" s="341">
        <v>1344.5881314023311</v>
      </c>
      <c r="L25" s="341">
        <v>24371.7</v>
      </c>
      <c r="M25" s="341">
        <v>1890</v>
      </c>
      <c r="N25" s="341">
        <v>2362.5</v>
      </c>
      <c r="O25" s="341">
        <v>2127.938603838606</v>
      </c>
      <c r="P25" s="341">
        <v>39496.699999999997</v>
      </c>
      <c r="Q25" s="341">
        <v>2205</v>
      </c>
      <c r="R25" s="341">
        <v>2520</v>
      </c>
      <c r="S25" s="341">
        <v>2368.0882857614256</v>
      </c>
      <c r="T25" s="342">
        <v>68591.799999999988</v>
      </c>
    </row>
    <row r="26" spans="2:20" ht="13.5" customHeight="1" x14ac:dyDescent="0.15">
      <c r="B26" s="371"/>
      <c r="C26" s="372"/>
      <c r="D26" s="373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</row>
    <row r="27" spans="2:20" ht="13.5" customHeight="1" x14ac:dyDescent="0.15">
      <c r="B27" s="374"/>
      <c r="C27" s="372"/>
      <c r="D27" s="375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</row>
    <row r="28" spans="2:20" ht="13.5" customHeight="1" x14ac:dyDescent="0.15">
      <c r="B28" s="376" t="s">
        <v>124</v>
      </c>
      <c r="C28" s="372"/>
      <c r="D28" s="373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</row>
    <row r="29" spans="2:20" ht="13.5" customHeight="1" x14ac:dyDescent="0.15">
      <c r="B29" s="377">
        <v>40940</v>
      </c>
      <c r="C29" s="378"/>
      <c r="D29" s="379">
        <v>40946</v>
      </c>
      <c r="E29" s="337">
        <v>1890</v>
      </c>
      <c r="F29" s="337">
        <v>2310</v>
      </c>
      <c r="G29" s="337">
        <v>2015.5487830033014</v>
      </c>
      <c r="H29" s="337">
        <v>2753.8</v>
      </c>
      <c r="I29" s="337">
        <v>1260</v>
      </c>
      <c r="J29" s="337">
        <v>1470</v>
      </c>
      <c r="K29" s="337">
        <v>1317.6637413394913</v>
      </c>
      <c r="L29" s="337">
        <v>5758.1</v>
      </c>
      <c r="M29" s="337">
        <v>1890</v>
      </c>
      <c r="N29" s="337">
        <v>2362.5</v>
      </c>
      <c r="O29" s="337">
        <v>2085.5694541731764</v>
      </c>
      <c r="P29" s="337">
        <v>9618.5</v>
      </c>
      <c r="Q29" s="337">
        <v>2205</v>
      </c>
      <c r="R29" s="337">
        <v>2520</v>
      </c>
      <c r="S29" s="337">
        <v>2412.7104548702077</v>
      </c>
      <c r="T29" s="337">
        <v>15918</v>
      </c>
    </row>
    <row r="30" spans="2:20" ht="13.5" customHeight="1" x14ac:dyDescent="0.15">
      <c r="B30" s="380" t="s">
        <v>125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</row>
    <row r="31" spans="2:20" ht="13.5" customHeight="1" x14ac:dyDescent="0.15">
      <c r="B31" s="377">
        <v>40947</v>
      </c>
      <c r="C31" s="378"/>
      <c r="D31" s="379">
        <v>40953</v>
      </c>
      <c r="E31" s="241">
        <v>1942.5</v>
      </c>
      <c r="F31" s="241">
        <v>2205</v>
      </c>
      <c r="G31" s="241">
        <v>2041.2598496328249</v>
      </c>
      <c r="H31" s="241">
        <v>3254.9</v>
      </c>
      <c r="I31" s="241">
        <v>1260</v>
      </c>
      <c r="J31" s="241">
        <v>1470</v>
      </c>
      <c r="K31" s="241">
        <v>1326.7646851539753</v>
      </c>
      <c r="L31" s="241">
        <v>4872.2</v>
      </c>
      <c r="M31" s="241">
        <v>1995</v>
      </c>
      <c r="N31" s="241">
        <v>2362.5</v>
      </c>
      <c r="O31" s="241">
        <v>2148.9542411593293</v>
      </c>
      <c r="P31" s="241">
        <v>8737.1</v>
      </c>
      <c r="Q31" s="241">
        <v>2205</v>
      </c>
      <c r="R31" s="241">
        <v>2469.6</v>
      </c>
      <c r="S31" s="241">
        <v>2347.1443764771307</v>
      </c>
      <c r="T31" s="241">
        <v>12504.3</v>
      </c>
    </row>
    <row r="32" spans="2:20" ht="13.5" customHeight="1" x14ac:dyDescent="0.15">
      <c r="B32" s="380" t="s">
        <v>126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</row>
    <row r="33" spans="2:24" ht="13.5" customHeight="1" x14ac:dyDescent="0.15">
      <c r="B33" s="377">
        <v>40954</v>
      </c>
      <c r="C33" s="378"/>
      <c r="D33" s="379">
        <v>40960</v>
      </c>
      <c r="E33" s="241">
        <v>1995</v>
      </c>
      <c r="F33" s="241">
        <v>2205</v>
      </c>
      <c r="G33" s="241">
        <v>2041.3200797872348</v>
      </c>
      <c r="H33" s="241">
        <v>1912</v>
      </c>
      <c r="I33" s="241">
        <v>1312.5</v>
      </c>
      <c r="J33" s="241">
        <v>1470</v>
      </c>
      <c r="K33" s="241">
        <v>1363.0601558694591</v>
      </c>
      <c r="L33" s="241">
        <v>3812</v>
      </c>
      <c r="M33" s="241">
        <v>2047.5</v>
      </c>
      <c r="N33" s="241">
        <v>2315.25</v>
      </c>
      <c r="O33" s="241">
        <v>2119.4512840276079</v>
      </c>
      <c r="P33" s="241">
        <v>5826.6</v>
      </c>
      <c r="Q33" s="241">
        <v>2213.4</v>
      </c>
      <c r="R33" s="241">
        <v>2469.6</v>
      </c>
      <c r="S33" s="241">
        <v>2344.4483861943559</v>
      </c>
      <c r="T33" s="241">
        <v>10334.9</v>
      </c>
    </row>
    <row r="34" spans="2:24" ht="13.5" customHeight="1" x14ac:dyDescent="0.15">
      <c r="B34" s="380" t="s">
        <v>127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</row>
    <row r="35" spans="2:24" ht="13.5" customHeight="1" x14ac:dyDescent="0.15">
      <c r="B35" s="377">
        <v>40961</v>
      </c>
      <c r="C35" s="378"/>
      <c r="D35" s="379">
        <v>40967</v>
      </c>
      <c r="E35" s="241">
        <v>1950.375</v>
      </c>
      <c r="F35" s="241">
        <v>2226</v>
      </c>
      <c r="G35" s="241">
        <v>2024.6092977609769</v>
      </c>
      <c r="H35" s="241">
        <v>2637.3</v>
      </c>
      <c r="I35" s="241">
        <v>1312.5</v>
      </c>
      <c r="J35" s="241">
        <v>1470</v>
      </c>
      <c r="K35" s="241">
        <v>1373.2763444202676</v>
      </c>
      <c r="L35" s="241">
        <v>5253.7</v>
      </c>
      <c r="M35" s="241">
        <v>2047.5</v>
      </c>
      <c r="N35" s="241">
        <v>2362.5</v>
      </c>
      <c r="O35" s="241">
        <v>2128.1802297284139</v>
      </c>
      <c r="P35" s="241">
        <v>8082.2</v>
      </c>
      <c r="Q35" s="241">
        <v>2205</v>
      </c>
      <c r="R35" s="241">
        <v>2467.5</v>
      </c>
      <c r="S35" s="241">
        <v>2368.7717534959074</v>
      </c>
      <c r="T35" s="241">
        <v>12704.9</v>
      </c>
    </row>
    <row r="36" spans="2:24" ht="13.5" customHeight="1" x14ac:dyDescent="0.15">
      <c r="B36" s="380" t="s">
        <v>128</v>
      </c>
      <c r="C36" s="381"/>
      <c r="D36" s="379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</row>
    <row r="37" spans="2:24" ht="13.5" customHeight="1" x14ac:dyDescent="0.15">
      <c r="B37" s="382">
        <v>40968</v>
      </c>
      <c r="C37" s="383"/>
      <c r="D37" s="384">
        <v>40974</v>
      </c>
      <c r="E37" s="341">
        <v>1995</v>
      </c>
      <c r="F37" s="341">
        <v>2310</v>
      </c>
      <c r="G37" s="341">
        <v>2093.9273171815958</v>
      </c>
      <c r="H37" s="341">
        <v>2426.1</v>
      </c>
      <c r="I37" s="341">
        <v>1312.5</v>
      </c>
      <c r="J37" s="341">
        <v>1501.5</v>
      </c>
      <c r="K37" s="341">
        <v>1370.0905753395923</v>
      </c>
      <c r="L37" s="341">
        <v>4675.7</v>
      </c>
      <c r="M37" s="341">
        <v>2089.5</v>
      </c>
      <c r="N37" s="341">
        <v>2362.5</v>
      </c>
      <c r="O37" s="341">
        <v>2201.8781446864582</v>
      </c>
      <c r="P37" s="341">
        <v>7232.3</v>
      </c>
      <c r="Q37" s="341">
        <v>2205</v>
      </c>
      <c r="R37" s="341">
        <v>2482.2000000000003</v>
      </c>
      <c r="S37" s="341">
        <v>2361.7589747076418</v>
      </c>
      <c r="T37" s="341">
        <v>17129.7</v>
      </c>
    </row>
    <row r="38" spans="2:24" ht="3.75" customHeight="1" x14ac:dyDescent="0.15"/>
    <row r="39" spans="2:24" ht="13.5" customHeight="1" x14ac:dyDescent="0.15">
      <c r="B39" s="145"/>
    </row>
    <row r="40" spans="2:24" ht="13.5" customHeight="1" x14ac:dyDescent="0.15">
      <c r="B40" s="145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</row>
    <row r="41" spans="2:24" ht="13.5" customHeight="1" x14ac:dyDescent="0.15">
      <c r="B41" s="145"/>
    </row>
    <row r="42" spans="2:24" ht="13.5" customHeight="1" x14ac:dyDescent="0.15">
      <c r="B42" s="145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5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5.875" style="144" customWidth="1"/>
    <col min="8" max="8" width="7.875" style="144" customWidth="1"/>
    <col min="9" max="11" width="5.875" style="144" customWidth="1"/>
    <col min="12" max="12" width="7.875" style="144" customWidth="1"/>
    <col min="13" max="15" width="5.875" style="144" customWidth="1"/>
    <col min="16" max="16" width="8.125" style="144" customWidth="1"/>
    <col min="17" max="16384" width="7.5" style="144"/>
  </cols>
  <sheetData>
    <row r="1" spans="2:23" ht="15" customHeight="1" x14ac:dyDescent="0.15">
      <c r="B1" s="353"/>
      <c r="C1" s="353"/>
      <c r="D1" s="353"/>
    </row>
    <row r="2" spans="2:23" ht="12.75" customHeight="1" x14ac:dyDescent="0.15">
      <c r="B2" s="144" t="str">
        <f>近和33!B2</f>
        <v>(2)和牛チルド「3」の品目別価格　（つづき）</v>
      </c>
      <c r="C2" s="322"/>
      <c r="D2" s="322"/>
    </row>
    <row r="3" spans="2:23" ht="12.75" customHeight="1" x14ac:dyDescent="0.15">
      <c r="B3" s="322"/>
      <c r="C3" s="322"/>
      <c r="D3" s="322"/>
      <c r="P3" s="145" t="s">
        <v>85</v>
      </c>
    </row>
    <row r="4" spans="2:23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2:23" ht="13.5" customHeight="1" x14ac:dyDescent="0.15">
      <c r="B5" s="302"/>
      <c r="C5" s="327" t="s">
        <v>258</v>
      </c>
      <c r="D5" s="328"/>
      <c r="E5" s="329" t="s">
        <v>293</v>
      </c>
      <c r="F5" s="330"/>
      <c r="G5" s="330"/>
      <c r="H5" s="331"/>
      <c r="I5" s="329" t="s">
        <v>294</v>
      </c>
      <c r="J5" s="330"/>
      <c r="K5" s="330"/>
      <c r="L5" s="331"/>
      <c r="M5" s="329" t="s">
        <v>295</v>
      </c>
      <c r="N5" s="330"/>
      <c r="O5" s="330"/>
      <c r="P5" s="331"/>
      <c r="R5" s="164"/>
      <c r="S5" s="164"/>
      <c r="T5" s="164"/>
      <c r="U5" s="164"/>
      <c r="V5" s="143"/>
      <c r="W5" s="143"/>
    </row>
    <row r="6" spans="2:23" ht="13.5" customHeight="1" x14ac:dyDescent="0.15">
      <c r="B6" s="332" t="s">
        <v>261</v>
      </c>
      <c r="C6" s="333"/>
      <c r="D6" s="334"/>
      <c r="E6" s="156" t="s">
        <v>93</v>
      </c>
      <c r="F6" s="157" t="s">
        <v>94</v>
      </c>
      <c r="G6" s="158" t="s">
        <v>95</v>
      </c>
      <c r="H6" s="157" t="s">
        <v>96</v>
      </c>
      <c r="I6" s="156" t="s">
        <v>93</v>
      </c>
      <c r="J6" s="157" t="s">
        <v>94</v>
      </c>
      <c r="K6" s="158" t="s">
        <v>95</v>
      </c>
      <c r="L6" s="157" t="s">
        <v>96</v>
      </c>
      <c r="M6" s="156" t="s">
        <v>93</v>
      </c>
      <c r="N6" s="157" t="s">
        <v>94</v>
      </c>
      <c r="O6" s="158" t="s">
        <v>95</v>
      </c>
      <c r="P6" s="157" t="s">
        <v>96</v>
      </c>
      <c r="R6" s="164"/>
      <c r="S6" s="164"/>
      <c r="T6" s="164"/>
      <c r="U6" s="164"/>
      <c r="V6" s="143"/>
      <c r="W6" s="143"/>
    </row>
    <row r="7" spans="2:23" ht="13.5" customHeight="1" x14ac:dyDescent="0.15">
      <c r="B7" s="159"/>
      <c r="C7" s="160"/>
      <c r="D7" s="172"/>
      <c r="E7" s="161"/>
      <c r="F7" s="162"/>
      <c r="G7" s="163" t="s">
        <v>97</v>
      </c>
      <c r="H7" s="162"/>
      <c r="I7" s="161"/>
      <c r="J7" s="162"/>
      <c r="K7" s="163" t="s">
        <v>97</v>
      </c>
      <c r="L7" s="162"/>
      <c r="M7" s="161"/>
      <c r="N7" s="162"/>
      <c r="O7" s="163" t="s">
        <v>97</v>
      </c>
      <c r="P7" s="162"/>
      <c r="R7" s="164"/>
      <c r="S7" s="164"/>
      <c r="T7" s="164"/>
      <c r="U7" s="164"/>
      <c r="V7" s="143"/>
      <c r="W7" s="143"/>
    </row>
    <row r="8" spans="2:23" ht="13.5" customHeight="1" x14ac:dyDescent="0.15">
      <c r="B8" s="335" t="s">
        <v>0</v>
      </c>
      <c r="C8" s="143">
        <v>19</v>
      </c>
      <c r="D8" s="165" t="s">
        <v>1</v>
      </c>
      <c r="E8" s="336">
        <v>3098</v>
      </c>
      <c r="F8" s="337">
        <v>3360</v>
      </c>
      <c r="G8" s="338">
        <v>3189</v>
      </c>
      <c r="H8" s="337">
        <v>16365</v>
      </c>
      <c r="I8" s="336">
        <v>4515</v>
      </c>
      <c r="J8" s="337">
        <v>5775</v>
      </c>
      <c r="K8" s="338">
        <v>5318</v>
      </c>
      <c r="L8" s="337">
        <v>36127</v>
      </c>
      <c r="M8" s="336">
        <v>5355</v>
      </c>
      <c r="N8" s="337">
        <v>6825</v>
      </c>
      <c r="O8" s="338">
        <v>6086</v>
      </c>
      <c r="P8" s="337">
        <v>101131</v>
      </c>
      <c r="R8" s="164"/>
      <c r="S8" s="164"/>
      <c r="T8" s="164"/>
      <c r="U8" s="164"/>
      <c r="V8" s="143"/>
      <c r="W8" s="143"/>
    </row>
    <row r="9" spans="2:23" ht="13.5" customHeight="1" x14ac:dyDescent="0.15">
      <c r="B9" s="168"/>
      <c r="C9" s="143">
        <v>20</v>
      </c>
      <c r="D9" s="171"/>
      <c r="E9" s="336">
        <v>2100</v>
      </c>
      <c r="F9" s="337">
        <v>3150</v>
      </c>
      <c r="G9" s="338">
        <v>2732</v>
      </c>
      <c r="H9" s="337">
        <v>17602</v>
      </c>
      <c r="I9" s="336">
        <v>3675</v>
      </c>
      <c r="J9" s="337">
        <v>5355</v>
      </c>
      <c r="K9" s="338">
        <v>4454</v>
      </c>
      <c r="L9" s="337">
        <v>26343</v>
      </c>
      <c r="M9" s="336">
        <v>4725</v>
      </c>
      <c r="N9" s="337">
        <v>6615</v>
      </c>
      <c r="O9" s="338">
        <v>5843</v>
      </c>
      <c r="P9" s="337">
        <v>78760</v>
      </c>
      <c r="R9" s="164"/>
      <c r="S9" s="164"/>
      <c r="T9" s="164"/>
      <c r="U9" s="164"/>
      <c r="V9" s="143"/>
      <c r="W9" s="143"/>
    </row>
    <row r="10" spans="2:23" ht="13.5" customHeight="1" x14ac:dyDescent="0.15">
      <c r="B10" s="168"/>
      <c r="C10" s="143">
        <v>21</v>
      </c>
      <c r="D10" s="171"/>
      <c r="E10" s="336">
        <v>1995</v>
      </c>
      <c r="F10" s="337">
        <v>2625</v>
      </c>
      <c r="G10" s="338">
        <v>2296</v>
      </c>
      <c r="H10" s="337">
        <v>9130</v>
      </c>
      <c r="I10" s="336">
        <v>3150</v>
      </c>
      <c r="J10" s="337">
        <v>5250</v>
      </c>
      <c r="K10" s="338">
        <v>4112</v>
      </c>
      <c r="L10" s="337">
        <v>30732</v>
      </c>
      <c r="M10" s="336">
        <v>4410</v>
      </c>
      <c r="N10" s="337">
        <v>6195</v>
      </c>
      <c r="O10" s="338">
        <v>5306</v>
      </c>
      <c r="P10" s="337">
        <v>87662</v>
      </c>
      <c r="R10" s="338"/>
      <c r="S10" s="143"/>
      <c r="T10" s="143"/>
      <c r="U10" s="143"/>
      <c r="V10" s="143"/>
      <c r="W10" s="143"/>
    </row>
    <row r="11" spans="2:23" ht="13.5" customHeight="1" x14ac:dyDescent="0.15">
      <c r="B11" s="168"/>
      <c r="C11" s="143">
        <v>22</v>
      </c>
      <c r="D11" s="171"/>
      <c r="E11" s="244" t="s">
        <v>264</v>
      </c>
      <c r="F11" s="244" t="s">
        <v>264</v>
      </c>
      <c r="G11" s="244" t="s">
        <v>264</v>
      </c>
      <c r="H11" s="337">
        <v>3689</v>
      </c>
      <c r="I11" s="337">
        <v>3360</v>
      </c>
      <c r="J11" s="337">
        <v>5040</v>
      </c>
      <c r="K11" s="337">
        <v>4106</v>
      </c>
      <c r="L11" s="337">
        <v>39328</v>
      </c>
      <c r="M11" s="337">
        <v>4410</v>
      </c>
      <c r="N11" s="337">
        <v>6090</v>
      </c>
      <c r="O11" s="337">
        <v>5144</v>
      </c>
      <c r="P11" s="339">
        <v>100281</v>
      </c>
      <c r="R11" s="164"/>
      <c r="S11" s="164"/>
      <c r="T11" s="164"/>
      <c r="U11" s="164"/>
      <c r="V11" s="164"/>
      <c r="W11" s="143"/>
    </row>
    <row r="12" spans="2:23" ht="13.5" customHeight="1" x14ac:dyDescent="0.15">
      <c r="B12" s="340"/>
      <c r="C12" s="160">
        <v>23</v>
      </c>
      <c r="D12" s="172"/>
      <c r="E12" s="173">
        <v>2152.5</v>
      </c>
      <c r="F12" s="173">
        <v>2940</v>
      </c>
      <c r="G12" s="173">
        <v>2386.94734899174</v>
      </c>
      <c r="H12" s="173">
        <v>9587.7000000000007</v>
      </c>
      <c r="I12" s="173">
        <v>3465</v>
      </c>
      <c r="J12" s="173">
        <v>4830</v>
      </c>
      <c r="K12" s="173">
        <v>4121.4452247085865</v>
      </c>
      <c r="L12" s="173">
        <v>56973.4</v>
      </c>
      <c r="M12" s="173">
        <v>4200</v>
      </c>
      <c r="N12" s="173">
        <v>5596.5</v>
      </c>
      <c r="O12" s="173">
        <v>4803.2643120781368</v>
      </c>
      <c r="P12" s="174">
        <v>119551.8</v>
      </c>
      <c r="R12" s="164"/>
      <c r="S12" s="164"/>
      <c r="T12" s="164"/>
      <c r="U12" s="164"/>
      <c r="V12" s="164"/>
      <c r="W12" s="143"/>
    </row>
    <row r="13" spans="2:23" ht="13.5" customHeight="1" x14ac:dyDescent="0.15">
      <c r="B13" s="168" t="s">
        <v>268</v>
      </c>
      <c r="C13" s="143">
        <v>2</v>
      </c>
      <c r="D13" s="171" t="s">
        <v>296</v>
      </c>
      <c r="E13" s="244">
        <v>0</v>
      </c>
      <c r="F13" s="244">
        <v>0</v>
      </c>
      <c r="G13" s="244">
        <v>0</v>
      </c>
      <c r="H13" s="337">
        <v>540.20000000000005</v>
      </c>
      <c r="I13" s="337">
        <v>3675</v>
      </c>
      <c r="J13" s="337">
        <v>4200</v>
      </c>
      <c r="K13" s="337">
        <v>3994.231649455764</v>
      </c>
      <c r="L13" s="337">
        <v>2071.9</v>
      </c>
      <c r="M13" s="337">
        <v>4725</v>
      </c>
      <c r="N13" s="337">
        <v>5250</v>
      </c>
      <c r="O13" s="337">
        <v>5032.8900235663796</v>
      </c>
      <c r="P13" s="339">
        <v>6384</v>
      </c>
      <c r="R13" s="143"/>
      <c r="S13" s="143"/>
      <c r="T13" s="143"/>
      <c r="U13" s="143"/>
      <c r="V13" s="143"/>
      <c r="W13" s="143"/>
    </row>
    <row r="14" spans="2:23" ht="13.5" customHeight="1" x14ac:dyDescent="0.15">
      <c r="B14" s="168"/>
      <c r="C14" s="143">
        <v>3</v>
      </c>
      <c r="D14" s="171"/>
      <c r="E14" s="244">
        <v>2370.9</v>
      </c>
      <c r="F14" s="244">
        <v>2467.5</v>
      </c>
      <c r="G14" s="244">
        <v>2438.916913319239</v>
      </c>
      <c r="H14" s="337">
        <v>896.8</v>
      </c>
      <c r="I14" s="337">
        <v>3517.5</v>
      </c>
      <c r="J14" s="337">
        <v>3990</v>
      </c>
      <c r="K14" s="337">
        <v>3793.6829375549692</v>
      </c>
      <c r="L14" s="337">
        <v>2202</v>
      </c>
      <c r="M14" s="337">
        <v>4483.5</v>
      </c>
      <c r="N14" s="337">
        <v>5040</v>
      </c>
      <c r="O14" s="337">
        <v>4694.5835814060019</v>
      </c>
      <c r="P14" s="339">
        <v>6524.2</v>
      </c>
    </row>
    <row r="15" spans="2:23" ht="13.5" customHeight="1" x14ac:dyDescent="0.15">
      <c r="B15" s="168"/>
      <c r="C15" s="143">
        <v>4</v>
      </c>
      <c r="D15" s="171"/>
      <c r="E15" s="244">
        <v>2268</v>
      </c>
      <c r="F15" s="244">
        <v>2646</v>
      </c>
      <c r="G15" s="244">
        <v>2408.1964674570527</v>
      </c>
      <c r="H15" s="339">
        <v>1145.3</v>
      </c>
      <c r="I15" s="337">
        <v>3465</v>
      </c>
      <c r="J15" s="337">
        <v>4200</v>
      </c>
      <c r="K15" s="337">
        <v>3837.2339153312596</v>
      </c>
      <c r="L15" s="337">
        <v>2555.8000000000002</v>
      </c>
      <c r="M15" s="337">
        <v>4515</v>
      </c>
      <c r="N15" s="337">
        <v>5250</v>
      </c>
      <c r="O15" s="337">
        <v>4785.7898954437933</v>
      </c>
      <c r="P15" s="337">
        <v>6416.1</v>
      </c>
    </row>
    <row r="16" spans="2:23" ht="13.5" customHeight="1" x14ac:dyDescent="0.15">
      <c r="B16" s="168"/>
      <c r="C16" s="143">
        <v>5</v>
      </c>
      <c r="D16" s="171"/>
      <c r="E16" s="244">
        <v>2205</v>
      </c>
      <c r="F16" s="244">
        <v>2520</v>
      </c>
      <c r="G16" s="244">
        <v>2333.6636318283863</v>
      </c>
      <c r="H16" s="337">
        <v>844.1</v>
      </c>
      <c r="I16" s="337">
        <v>3465</v>
      </c>
      <c r="J16" s="337">
        <v>3990</v>
      </c>
      <c r="K16" s="337">
        <v>3727.4552302444577</v>
      </c>
      <c r="L16" s="337">
        <v>4060.5</v>
      </c>
      <c r="M16" s="337">
        <v>4515</v>
      </c>
      <c r="N16" s="337">
        <v>5250</v>
      </c>
      <c r="O16" s="337">
        <v>4805.9750400301427</v>
      </c>
      <c r="P16" s="337">
        <v>10855.8</v>
      </c>
    </row>
    <row r="17" spans="2:16" ht="13.5" customHeight="1" x14ac:dyDescent="0.15">
      <c r="B17" s="168"/>
      <c r="C17" s="143">
        <v>6</v>
      </c>
      <c r="D17" s="171"/>
      <c r="E17" s="244">
        <v>2205</v>
      </c>
      <c r="F17" s="244">
        <v>2520</v>
      </c>
      <c r="G17" s="244">
        <v>2385.6315997888073</v>
      </c>
      <c r="H17" s="337">
        <v>721.5</v>
      </c>
      <c r="I17" s="339">
        <v>3465</v>
      </c>
      <c r="J17" s="337">
        <v>3990</v>
      </c>
      <c r="K17" s="337">
        <v>3763.3184197197356</v>
      </c>
      <c r="L17" s="337">
        <v>4366.1000000000004</v>
      </c>
      <c r="M17" s="337">
        <v>4515</v>
      </c>
      <c r="N17" s="337">
        <v>5460</v>
      </c>
      <c r="O17" s="337">
        <v>5024.2093237758909</v>
      </c>
      <c r="P17" s="339">
        <v>10465.5</v>
      </c>
    </row>
    <row r="18" spans="2:16" ht="13.5" customHeight="1" x14ac:dyDescent="0.15">
      <c r="B18" s="168"/>
      <c r="C18" s="143">
        <v>7</v>
      </c>
      <c r="D18" s="171"/>
      <c r="E18" s="244">
        <v>2310</v>
      </c>
      <c r="F18" s="244">
        <v>2467.5</v>
      </c>
      <c r="G18" s="244">
        <v>2387.9783861671472</v>
      </c>
      <c r="H18" s="337">
        <v>706.1</v>
      </c>
      <c r="I18" s="339">
        <v>3465</v>
      </c>
      <c r="J18" s="337">
        <v>4200</v>
      </c>
      <c r="K18" s="337">
        <v>3895.0935175345385</v>
      </c>
      <c r="L18" s="337">
        <v>4410.8999999999996</v>
      </c>
      <c r="M18" s="337">
        <v>4410</v>
      </c>
      <c r="N18" s="339">
        <v>5250</v>
      </c>
      <c r="O18" s="337">
        <v>4834.9496922445642</v>
      </c>
      <c r="P18" s="339">
        <v>7653.9</v>
      </c>
    </row>
    <row r="19" spans="2:16" ht="13.5" customHeight="1" x14ac:dyDescent="0.15">
      <c r="B19" s="168"/>
      <c r="C19" s="143">
        <v>8</v>
      </c>
      <c r="D19" s="171"/>
      <c r="E19" s="244">
        <v>0</v>
      </c>
      <c r="F19" s="244">
        <v>0</v>
      </c>
      <c r="G19" s="244">
        <v>0</v>
      </c>
      <c r="H19" s="337">
        <v>193.1</v>
      </c>
      <c r="I19" s="337">
        <v>3465</v>
      </c>
      <c r="J19" s="337">
        <v>3990</v>
      </c>
      <c r="K19" s="337">
        <v>3738.3351201478745</v>
      </c>
      <c r="L19" s="337">
        <v>6337.9</v>
      </c>
      <c r="M19" s="337">
        <v>4410</v>
      </c>
      <c r="N19" s="337">
        <v>5092.5</v>
      </c>
      <c r="O19" s="337">
        <v>4741.9805373134332</v>
      </c>
      <c r="P19" s="339">
        <v>12051.7</v>
      </c>
    </row>
    <row r="20" spans="2:16" ht="13.5" customHeight="1" x14ac:dyDescent="0.15">
      <c r="B20" s="168"/>
      <c r="C20" s="143">
        <v>9</v>
      </c>
      <c r="D20" s="171"/>
      <c r="E20" s="244">
        <v>2152.5</v>
      </c>
      <c r="F20" s="244">
        <v>2520</v>
      </c>
      <c r="G20" s="244">
        <v>2329.641404805915</v>
      </c>
      <c r="H20" s="337">
        <v>486.1</v>
      </c>
      <c r="I20" s="337">
        <v>3465</v>
      </c>
      <c r="J20" s="337">
        <v>3990</v>
      </c>
      <c r="K20" s="337">
        <v>3817.4353312302851</v>
      </c>
      <c r="L20" s="337">
        <v>4540.5</v>
      </c>
      <c r="M20" s="337">
        <v>4200</v>
      </c>
      <c r="N20" s="337">
        <v>5145</v>
      </c>
      <c r="O20" s="337">
        <v>4325.3291915114223</v>
      </c>
      <c r="P20" s="339">
        <v>8504.4</v>
      </c>
    </row>
    <row r="21" spans="2:16" ht="13.5" customHeight="1" x14ac:dyDescent="0.15">
      <c r="B21" s="168"/>
      <c r="C21" s="143">
        <v>10</v>
      </c>
      <c r="D21" s="171"/>
      <c r="E21" s="244">
        <v>2425.5</v>
      </c>
      <c r="F21" s="244">
        <v>2425.5</v>
      </c>
      <c r="G21" s="244">
        <v>2425.5</v>
      </c>
      <c r="H21" s="337">
        <v>223.9</v>
      </c>
      <c r="I21" s="337">
        <v>3990</v>
      </c>
      <c r="J21" s="337">
        <v>4725</v>
      </c>
      <c r="K21" s="337">
        <v>4257.425457481163</v>
      </c>
      <c r="L21" s="337">
        <v>6493.9</v>
      </c>
      <c r="M21" s="337">
        <v>4410</v>
      </c>
      <c r="N21" s="337">
        <v>5512.5</v>
      </c>
      <c r="O21" s="337">
        <v>4895.9952261306507</v>
      </c>
      <c r="P21" s="339">
        <v>11683.6</v>
      </c>
    </row>
    <row r="22" spans="2:16" ht="13.5" customHeight="1" x14ac:dyDescent="0.15">
      <c r="B22" s="168"/>
      <c r="C22" s="143">
        <v>11</v>
      </c>
      <c r="D22" s="171"/>
      <c r="E22" s="244">
        <v>2205</v>
      </c>
      <c r="F22" s="244">
        <v>2940</v>
      </c>
      <c r="G22" s="244">
        <v>2642.4394463667822</v>
      </c>
      <c r="H22" s="337">
        <v>169.6</v>
      </c>
      <c r="I22" s="337">
        <v>4200</v>
      </c>
      <c r="J22" s="337">
        <v>4830</v>
      </c>
      <c r="K22" s="337">
        <v>4355.6866664708314</v>
      </c>
      <c r="L22" s="337">
        <v>7030.1</v>
      </c>
      <c r="M22" s="337">
        <v>4515</v>
      </c>
      <c r="N22" s="337">
        <v>5512.5</v>
      </c>
      <c r="O22" s="337">
        <v>5035.9634114022601</v>
      </c>
      <c r="P22" s="339">
        <v>12604.8</v>
      </c>
    </row>
    <row r="23" spans="2:16" ht="13.5" customHeight="1" x14ac:dyDescent="0.15">
      <c r="B23" s="168"/>
      <c r="C23" s="143">
        <v>12</v>
      </c>
      <c r="D23" s="171"/>
      <c r="E23" s="244">
        <v>2205</v>
      </c>
      <c r="F23" s="245">
        <v>2205</v>
      </c>
      <c r="G23" s="244">
        <v>2205.0000000000005</v>
      </c>
      <c r="H23" s="337">
        <v>1390.2</v>
      </c>
      <c r="I23" s="337">
        <v>4200</v>
      </c>
      <c r="J23" s="337">
        <v>4725</v>
      </c>
      <c r="K23" s="337">
        <v>4341.81345157746</v>
      </c>
      <c r="L23" s="337">
        <v>8016.7</v>
      </c>
      <c r="M23" s="337">
        <v>4725</v>
      </c>
      <c r="N23" s="337">
        <v>5596.5</v>
      </c>
      <c r="O23" s="337">
        <v>5211.1043027276237</v>
      </c>
      <c r="P23" s="339">
        <v>15328.1</v>
      </c>
    </row>
    <row r="24" spans="2:16" ht="13.5" customHeight="1" x14ac:dyDescent="0.15">
      <c r="B24" s="168" t="s">
        <v>262</v>
      </c>
      <c r="C24" s="143">
        <v>1</v>
      </c>
      <c r="D24" s="171" t="s">
        <v>296</v>
      </c>
      <c r="E24" s="244">
        <v>0</v>
      </c>
      <c r="F24" s="244">
        <v>0</v>
      </c>
      <c r="G24" s="244">
        <v>0</v>
      </c>
      <c r="H24" s="337">
        <v>101.5</v>
      </c>
      <c r="I24" s="337">
        <v>0</v>
      </c>
      <c r="J24" s="337">
        <v>0</v>
      </c>
      <c r="K24" s="337">
        <v>0</v>
      </c>
      <c r="L24" s="337">
        <v>6471.6</v>
      </c>
      <c r="M24" s="337">
        <v>0</v>
      </c>
      <c r="N24" s="337">
        <v>0</v>
      </c>
      <c r="O24" s="337">
        <v>0</v>
      </c>
      <c r="P24" s="339">
        <v>11031.3</v>
      </c>
    </row>
    <row r="25" spans="2:16" ht="13.5" customHeight="1" x14ac:dyDescent="0.15">
      <c r="B25" s="340"/>
      <c r="C25" s="160">
        <v>2</v>
      </c>
      <c r="D25" s="172"/>
      <c r="E25" s="246">
        <v>0</v>
      </c>
      <c r="F25" s="246">
        <v>0</v>
      </c>
      <c r="G25" s="246">
        <v>0</v>
      </c>
      <c r="H25" s="341">
        <v>0</v>
      </c>
      <c r="I25" s="341">
        <v>3360</v>
      </c>
      <c r="J25" s="341">
        <v>4725</v>
      </c>
      <c r="K25" s="341">
        <v>4169.2391037446278</v>
      </c>
      <c r="L25" s="341">
        <v>4057.9</v>
      </c>
      <c r="M25" s="341">
        <v>3990</v>
      </c>
      <c r="N25" s="341">
        <v>5250</v>
      </c>
      <c r="O25" s="341">
        <v>4516.9250385090645</v>
      </c>
      <c r="P25" s="342">
        <v>7254.6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5" style="182" customWidth="1"/>
    <col min="3" max="3" width="2.75" style="182" customWidth="1"/>
    <col min="4" max="4" width="5.25" style="182" customWidth="1"/>
    <col min="5" max="7" width="5.875" style="182" customWidth="1"/>
    <col min="8" max="8" width="7.5" style="182" customWidth="1"/>
    <col min="9" max="11" width="5.875" style="182" customWidth="1"/>
    <col min="12" max="12" width="8.125" style="182" customWidth="1"/>
    <col min="13" max="15" width="5.875" style="182" customWidth="1"/>
    <col min="16" max="16" width="7.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7.75" style="182" customWidth="1"/>
    <col min="25" max="16384" width="7.5" style="182"/>
  </cols>
  <sheetData>
    <row r="1" spans="1:32" ht="15" customHeight="1" x14ac:dyDescent="0.15">
      <c r="A1" s="144"/>
      <c r="B1" s="389"/>
      <c r="C1" s="389"/>
      <c r="D1" s="389"/>
    </row>
    <row r="2" spans="1:32" ht="12.75" customHeight="1" x14ac:dyDescent="0.15">
      <c r="B2" s="144" t="s">
        <v>297</v>
      </c>
      <c r="C2" s="390"/>
      <c r="D2" s="390"/>
      <c r="Z2" s="183"/>
      <c r="AA2" s="183"/>
      <c r="AB2" s="183"/>
      <c r="AC2" s="183"/>
      <c r="AD2" s="183"/>
      <c r="AE2" s="183"/>
      <c r="AF2" s="183"/>
    </row>
    <row r="3" spans="1:32" ht="12.75" customHeight="1" x14ac:dyDescent="0.15">
      <c r="B3" s="390"/>
      <c r="C3" s="390"/>
      <c r="D3" s="390"/>
      <c r="X3" s="184" t="s">
        <v>85</v>
      </c>
      <c r="Z3" s="183"/>
      <c r="AA3" s="183"/>
      <c r="AB3" s="183"/>
      <c r="AC3" s="183"/>
      <c r="AD3" s="183"/>
      <c r="AE3" s="183"/>
      <c r="AF3" s="183"/>
    </row>
    <row r="4" spans="1:32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Z4" s="183"/>
      <c r="AA4" s="183"/>
      <c r="AB4" s="183"/>
      <c r="AC4" s="183"/>
      <c r="AD4" s="183"/>
      <c r="AE4" s="183"/>
      <c r="AF4" s="183"/>
    </row>
    <row r="5" spans="1:32" ht="13.5" customHeight="1" x14ac:dyDescent="0.15">
      <c r="B5" s="146"/>
      <c r="C5" s="329" t="s">
        <v>258</v>
      </c>
      <c r="D5" s="328"/>
      <c r="E5" s="354" t="s">
        <v>270</v>
      </c>
      <c r="F5" s="355"/>
      <c r="G5" s="355"/>
      <c r="H5" s="356"/>
      <c r="I5" s="354" t="s">
        <v>271</v>
      </c>
      <c r="J5" s="355"/>
      <c r="K5" s="355"/>
      <c r="L5" s="356"/>
      <c r="M5" s="354" t="s">
        <v>298</v>
      </c>
      <c r="N5" s="355"/>
      <c r="O5" s="355"/>
      <c r="P5" s="356"/>
      <c r="Q5" s="354" t="s">
        <v>299</v>
      </c>
      <c r="R5" s="355"/>
      <c r="S5" s="355"/>
      <c r="T5" s="356"/>
      <c r="U5" s="354" t="s">
        <v>273</v>
      </c>
      <c r="V5" s="355"/>
      <c r="W5" s="355"/>
      <c r="X5" s="356"/>
      <c r="Z5" s="164"/>
      <c r="AA5" s="164"/>
      <c r="AB5" s="164"/>
      <c r="AC5" s="164"/>
      <c r="AD5" s="164"/>
      <c r="AE5" s="164"/>
      <c r="AF5" s="183"/>
    </row>
    <row r="6" spans="1:32" ht="13.5" customHeight="1" x14ac:dyDescent="0.15">
      <c r="B6" s="332" t="s">
        <v>274</v>
      </c>
      <c r="C6" s="357"/>
      <c r="D6" s="358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Q6" s="359" t="s">
        <v>275</v>
      </c>
      <c r="R6" s="359" t="s">
        <v>171</v>
      </c>
      <c r="S6" s="359" t="s">
        <v>276</v>
      </c>
      <c r="T6" s="359" t="s">
        <v>96</v>
      </c>
      <c r="U6" s="359" t="s">
        <v>275</v>
      </c>
      <c r="V6" s="359" t="s">
        <v>171</v>
      </c>
      <c r="W6" s="359" t="s">
        <v>276</v>
      </c>
      <c r="X6" s="359" t="s">
        <v>96</v>
      </c>
      <c r="Z6" s="164"/>
      <c r="AA6" s="164"/>
      <c r="AB6" s="164"/>
      <c r="AC6" s="164"/>
      <c r="AD6" s="164"/>
      <c r="AE6" s="164"/>
      <c r="AF6" s="183"/>
    </row>
    <row r="7" spans="1:32" ht="13.5" customHeight="1" x14ac:dyDescent="0.15">
      <c r="B7" s="159"/>
      <c r="C7" s="160"/>
      <c r="D7" s="160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Q7" s="360"/>
      <c r="R7" s="360"/>
      <c r="S7" s="360" t="s">
        <v>277</v>
      </c>
      <c r="T7" s="360"/>
      <c r="U7" s="360"/>
      <c r="V7" s="360"/>
      <c r="W7" s="360" t="s">
        <v>277</v>
      </c>
      <c r="X7" s="360"/>
      <c r="Z7" s="164"/>
      <c r="AA7" s="164"/>
      <c r="AB7" s="164"/>
      <c r="AC7" s="164"/>
      <c r="AD7" s="164"/>
      <c r="AE7" s="164"/>
      <c r="AF7" s="183"/>
    </row>
    <row r="8" spans="1:32" ht="13.5" customHeight="1" x14ac:dyDescent="0.15">
      <c r="B8" s="168" t="s">
        <v>0</v>
      </c>
      <c r="C8" s="323">
        <v>21</v>
      </c>
      <c r="D8" s="165" t="s">
        <v>1</v>
      </c>
      <c r="E8" s="339">
        <v>1260</v>
      </c>
      <c r="F8" s="337">
        <v>2520</v>
      </c>
      <c r="G8" s="337">
        <v>1588</v>
      </c>
      <c r="H8" s="337">
        <v>904489</v>
      </c>
      <c r="I8" s="337">
        <v>998</v>
      </c>
      <c r="J8" s="337">
        <v>1449</v>
      </c>
      <c r="K8" s="337">
        <v>1194</v>
      </c>
      <c r="L8" s="337">
        <v>675101</v>
      </c>
      <c r="M8" s="337">
        <v>1575</v>
      </c>
      <c r="N8" s="337">
        <v>3039</v>
      </c>
      <c r="O8" s="337">
        <v>2382</v>
      </c>
      <c r="P8" s="337">
        <v>66445</v>
      </c>
      <c r="Q8" s="337">
        <v>683</v>
      </c>
      <c r="R8" s="337">
        <v>1050</v>
      </c>
      <c r="S8" s="337">
        <v>840</v>
      </c>
      <c r="T8" s="337">
        <v>136956</v>
      </c>
      <c r="U8" s="337">
        <v>2940</v>
      </c>
      <c r="V8" s="337">
        <v>4200</v>
      </c>
      <c r="W8" s="337">
        <v>3483</v>
      </c>
      <c r="X8" s="337">
        <v>170771</v>
      </c>
      <c r="Z8" s="164"/>
      <c r="AA8" s="164"/>
      <c r="AB8" s="164"/>
      <c r="AC8" s="164"/>
      <c r="AD8" s="164"/>
      <c r="AE8" s="164"/>
      <c r="AF8" s="183"/>
    </row>
    <row r="9" spans="1:32" ht="13.5" customHeight="1" x14ac:dyDescent="0.15">
      <c r="B9" s="168"/>
      <c r="C9" s="323">
        <v>22</v>
      </c>
      <c r="D9" s="171"/>
      <c r="E9" s="339">
        <v>1200</v>
      </c>
      <c r="F9" s="337">
        <v>2101</v>
      </c>
      <c r="G9" s="339">
        <v>1536</v>
      </c>
      <c r="H9" s="337">
        <v>876648</v>
      </c>
      <c r="I9" s="337">
        <v>840</v>
      </c>
      <c r="J9" s="337">
        <v>1365</v>
      </c>
      <c r="K9" s="337">
        <v>1081</v>
      </c>
      <c r="L9" s="337">
        <v>723908</v>
      </c>
      <c r="M9" s="337">
        <v>1418</v>
      </c>
      <c r="N9" s="337">
        <v>2730</v>
      </c>
      <c r="O9" s="337">
        <v>1917</v>
      </c>
      <c r="P9" s="337">
        <v>76555</v>
      </c>
      <c r="Q9" s="337">
        <v>651</v>
      </c>
      <c r="R9" s="337">
        <v>998</v>
      </c>
      <c r="S9" s="337">
        <v>772</v>
      </c>
      <c r="T9" s="337">
        <v>181648</v>
      </c>
      <c r="U9" s="337">
        <v>3045</v>
      </c>
      <c r="V9" s="337">
        <v>4500</v>
      </c>
      <c r="W9" s="337">
        <v>3476</v>
      </c>
      <c r="X9" s="339">
        <v>153579</v>
      </c>
      <c r="Z9" s="164"/>
      <c r="AA9" s="164"/>
      <c r="AB9" s="164"/>
      <c r="AC9" s="164"/>
      <c r="AD9" s="164"/>
      <c r="AE9" s="164"/>
      <c r="AF9" s="183"/>
    </row>
    <row r="10" spans="1:32" ht="13.5" customHeight="1" x14ac:dyDescent="0.15">
      <c r="B10" s="340"/>
      <c r="C10" s="300">
        <v>23</v>
      </c>
      <c r="D10" s="172"/>
      <c r="E10" s="173">
        <v>1155</v>
      </c>
      <c r="F10" s="173">
        <v>2047.5</v>
      </c>
      <c r="G10" s="174">
        <v>1492.1949521128568</v>
      </c>
      <c r="H10" s="173">
        <v>995479.80000000016</v>
      </c>
      <c r="I10" s="173">
        <v>840</v>
      </c>
      <c r="J10" s="173">
        <v>1365</v>
      </c>
      <c r="K10" s="173">
        <v>1052.9095975230284</v>
      </c>
      <c r="L10" s="173">
        <v>779140.1</v>
      </c>
      <c r="M10" s="173">
        <v>1312.5</v>
      </c>
      <c r="N10" s="173">
        <v>2415</v>
      </c>
      <c r="O10" s="173">
        <v>1759.804284291499</v>
      </c>
      <c r="P10" s="173">
        <v>122968.20000000001</v>
      </c>
      <c r="Q10" s="173">
        <v>630</v>
      </c>
      <c r="R10" s="173">
        <v>1053.1500000000001</v>
      </c>
      <c r="S10" s="173">
        <v>782.01804720897087</v>
      </c>
      <c r="T10" s="173">
        <v>193711.39999999997</v>
      </c>
      <c r="U10" s="174">
        <v>3037.0200000000004</v>
      </c>
      <c r="V10" s="173">
        <v>4095</v>
      </c>
      <c r="W10" s="173">
        <v>3432.2702019183589</v>
      </c>
      <c r="X10" s="174">
        <v>182494.30000000005</v>
      </c>
      <c r="Z10" s="391"/>
      <c r="AA10" s="183"/>
      <c r="AB10" s="183"/>
      <c r="AC10" s="183"/>
      <c r="AD10" s="183"/>
      <c r="AE10" s="183"/>
      <c r="AF10" s="183"/>
    </row>
    <row r="11" spans="1:32" ht="13.5" customHeight="1" x14ac:dyDescent="0.15">
      <c r="B11" s="392" t="s">
        <v>290</v>
      </c>
      <c r="C11" s="391">
        <v>2</v>
      </c>
      <c r="D11" s="393" t="s">
        <v>291</v>
      </c>
      <c r="E11" s="394">
        <v>1365</v>
      </c>
      <c r="F11" s="394">
        <v>1785</v>
      </c>
      <c r="G11" s="394">
        <v>1539.9273135961903</v>
      </c>
      <c r="H11" s="394">
        <v>78437.100000000006</v>
      </c>
      <c r="I11" s="394">
        <v>997.5</v>
      </c>
      <c r="J11" s="394">
        <v>1260</v>
      </c>
      <c r="K11" s="394">
        <v>1085.9578180618389</v>
      </c>
      <c r="L11" s="394">
        <v>67305.499999999985</v>
      </c>
      <c r="M11" s="394">
        <v>1575</v>
      </c>
      <c r="N11" s="394">
        <v>2100</v>
      </c>
      <c r="O11" s="394">
        <v>1663.0369227707008</v>
      </c>
      <c r="P11" s="394">
        <v>7420.2</v>
      </c>
      <c r="Q11" s="394">
        <v>682.5</v>
      </c>
      <c r="R11" s="394">
        <v>886.2</v>
      </c>
      <c r="S11" s="394">
        <v>736.83313345326144</v>
      </c>
      <c r="T11" s="394">
        <v>17130.399999999998</v>
      </c>
      <c r="U11" s="394">
        <v>3360</v>
      </c>
      <c r="V11" s="394">
        <v>3990</v>
      </c>
      <c r="W11" s="394">
        <v>3620.0171317895833</v>
      </c>
      <c r="X11" s="393">
        <v>12110</v>
      </c>
      <c r="Z11" s="164"/>
      <c r="AA11" s="164"/>
      <c r="AB11" s="164"/>
      <c r="AC11" s="164"/>
      <c r="AD11" s="164"/>
      <c r="AE11" s="183"/>
      <c r="AF11" s="183"/>
    </row>
    <row r="12" spans="1:32" ht="13.5" customHeight="1" x14ac:dyDescent="0.15">
      <c r="B12" s="392"/>
      <c r="C12" s="391">
        <v>3</v>
      </c>
      <c r="D12" s="393"/>
      <c r="E12" s="394">
        <v>1239</v>
      </c>
      <c r="F12" s="394">
        <v>1627.5</v>
      </c>
      <c r="G12" s="394">
        <v>1445.6771866734123</v>
      </c>
      <c r="H12" s="394">
        <v>74702.5</v>
      </c>
      <c r="I12" s="394">
        <v>1029</v>
      </c>
      <c r="J12" s="394">
        <v>1207.5</v>
      </c>
      <c r="K12" s="394">
        <v>1083.5676722369139</v>
      </c>
      <c r="L12" s="394">
        <v>68772.5</v>
      </c>
      <c r="M12" s="394">
        <v>1470</v>
      </c>
      <c r="N12" s="394">
        <v>2100</v>
      </c>
      <c r="O12" s="394">
        <v>1690.4193787627601</v>
      </c>
      <c r="P12" s="394">
        <v>8697.0999999999985</v>
      </c>
      <c r="Q12" s="394">
        <v>735</v>
      </c>
      <c r="R12" s="394">
        <v>945</v>
      </c>
      <c r="S12" s="394">
        <v>833.04693600407404</v>
      </c>
      <c r="T12" s="394">
        <v>12149.3</v>
      </c>
      <c r="U12" s="394">
        <v>3150</v>
      </c>
      <c r="V12" s="394">
        <v>3780</v>
      </c>
      <c r="W12" s="394">
        <v>3437.7304638224932</v>
      </c>
      <c r="X12" s="394">
        <v>13559.5</v>
      </c>
      <c r="Z12" s="164"/>
      <c r="AA12" s="164"/>
      <c r="AB12" s="164"/>
      <c r="AC12" s="164"/>
      <c r="AD12" s="164"/>
      <c r="AE12" s="183"/>
      <c r="AF12" s="183"/>
    </row>
    <row r="13" spans="1:32" ht="13.5" customHeight="1" x14ac:dyDescent="0.15">
      <c r="B13" s="392"/>
      <c r="C13" s="391">
        <v>4</v>
      </c>
      <c r="D13" s="393"/>
      <c r="E13" s="394">
        <v>1260</v>
      </c>
      <c r="F13" s="394">
        <v>1732.5</v>
      </c>
      <c r="G13" s="393">
        <v>1457.9376032040327</v>
      </c>
      <c r="H13" s="394">
        <v>92624.3</v>
      </c>
      <c r="I13" s="394">
        <v>1050</v>
      </c>
      <c r="J13" s="394">
        <v>1365</v>
      </c>
      <c r="K13" s="394">
        <v>1108.1541773995104</v>
      </c>
      <c r="L13" s="394">
        <v>74491.700000000012</v>
      </c>
      <c r="M13" s="394">
        <v>1585.5</v>
      </c>
      <c r="N13" s="394">
        <v>2100</v>
      </c>
      <c r="O13" s="394">
        <v>1737.0047112961543</v>
      </c>
      <c r="P13" s="394">
        <v>14983.4</v>
      </c>
      <c r="Q13" s="394">
        <v>756</v>
      </c>
      <c r="R13" s="394">
        <v>997.5</v>
      </c>
      <c r="S13" s="393">
        <v>884.71289306719757</v>
      </c>
      <c r="T13" s="394">
        <v>19239.800000000003</v>
      </c>
      <c r="U13" s="394">
        <v>3150</v>
      </c>
      <c r="V13" s="394">
        <v>3990</v>
      </c>
      <c r="W13" s="394">
        <v>3496.8797320377407</v>
      </c>
      <c r="X13" s="393">
        <v>14773.8</v>
      </c>
      <c r="Z13" s="164"/>
      <c r="AA13" s="164"/>
      <c r="AB13" s="164"/>
      <c r="AC13" s="164"/>
      <c r="AD13" s="164"/>
      <c r="AE13" s="183"/>
      <c r="AF13" s="183"/>
    </row>
    <row r="14" spans="1:32" ht="13.5" customHeight="1" x14ac:dyDescent="0.15">
      <c r="B14" s="392"/>
      <c r="C14" s="391">
        <v>5</v>
      </c>
      <c r="D14" s="393"/>
      <c r="E14" s="394">
        <v>1260</v>
      </c>
      <c r="F14" s="394">
        <v>1575.105</v>
      </c>
      <c r="G14" s="394">
        <v>1431.0058554206125</v>
      </c>
      <c r="H14" s="394">
        <v>94697.099999999991</v>
      </c>
      <c r="I14" s="394">
        <v>1050</v>
      </c>
      <c r="J14" s="394">
        <v>1269.9750000000001</v>
      </c>
      <c r="K14" s="394">
        <v>1103.8366226091664</v>
      </c>
      <c r="L14" s="394">
        <v>84304.7</v>
      </c>
      <c r="M14" s="394">
        <v>1714.9649999999999</v>
      </c>
      <c r="N14" s="394">
        <v>2357.25</v>
      </c>
      <c r="O14" s="394">
        <v>1888.4662162162167</v>
      </c>
      <c r="P14" s="394">
        <v>12946</v>
      </c>
      <c r="Q14" s="394">
        <v>735</v>
      </c>
      <c r="R14" s="394">
        <v>1008</v>
      </c>
      <c r="S14" s="394">
        <v>860.04719246398224</v>
      </c>
      <c r="T14" s="394">
        <v>17984.5</v>
      </c>
      <c r="U14" s="394">
        <v>3150</v>
      </c>
      <c r="V14" s="394">
        <v>3885</v>
      </c>
      <c r="W14" s="394">
        <v>3477.7656038908403</v>
      </c>
      <c r="X14" s="393">
        <v>16863.099999999999</v>
      </c>
      <c r="Z14" s="164"/>
      <c r="AA14" s="164"/>
      <c r="AB14" s="164"/>
      <c r="AC14" s="164"/>
      <c r="AD14" s="164"/>
      <c r="AE14" s="183"/>
      <c r="AF14" s="183"/>
    </row>
    <row r="15" spans="1:32" ht="13.5" customHeight="1" x14ac:dyDescent="0.15">
      <c r="B15" s="392"/>
      <c r="C15" s="391">
        <v>6</v>
      </c>
      <c r="D15" s="393"/>
      <c r="E15" s="394">
        <v>1260</v>
      </c>
      <c r="F15" s="394">
        <v>1575</v>
      </c>
      <c r="G15" s="393">
        <v>1388.7268703210414</v>
      </c>
      <c r="H15" s="394">
        <v>56627.6</v>
      </c>
      <c r="I15" s="394">
        <v>997.5</v>
      </c>
      <c r="J15" s="394">
        <v>1260</v>
      </c>
      <c r="K15" s="394">
        <v>1076.7344960212195</v>
      </c>
      <c r="L15" s="394">
        <v>49119.600000000006</v>
      </c>
      <c r="M15" s="394">
        <v>1890</v>
      </c>
      <c r="N15" s="394">
        <v>2362.5</v>
      </c>
      <c r="O15" s="394">
        <v>2115.0605196128367</v>
      </c>
      <c r="P15" s="394">
        <v>7921</v>
      </c>
      <c r="Q15" s="394">
        <v>735</v>
      </c>
      <c r="R15" s="394">
        <v>1053.1500000000001</v>
      </c>
      <c r="S15" s="394">
        <v>855.4534704765814</v>
      </c>
      <c r="T15" s="394">
        <v>9177</v>
      </c>
      <c r="U15" s="394">
        <v>3097.5</v>
      </c>
      <c r="V15" s="394">
        <v>3780</v>
      </c>
      <c r="W15" s="394">
        <v>3311.1400634031866</v>
      </c>
      <c r="X15" s="393">
        <v>9481.7000000000007</v>
      </c>
      <c r="Z15" s="395"/>
      <c r="AA15" s="395"/>
      <c r="AB15" s="183"/>
      <c r="AC15" s="183"/>
      <c r="AD15" s="183"/>
      <c r="AE15" s="183"/>
      <c r="AF15" s="183"/>
    </row>
    <row r="16" spans="1:32" ht="13.5" customHeight="1" x14ac:dyDescent="0.15">
      <c r="B16" s="392"/>
      <c r="C16" s="391">
        <v>7</v>
      </c>
      <c r="D16" s="393"/>
      <c r="E16" s="394">
        <v>1260</v>
      </c>
      <c r="F16" s="394">
        <v>1627.5</v>
      </c>
      <c r="G16" s="394">
        <v>1365.2538746573719</v>
      </c>
      <c r="H16" s="394">
        <v>56306</v>
      </c>
      <c r="I16" s="394">
        <v>997.5</v>
      </c>
      <c r="J16" s="394">
        <v>1269.9750000000001</v>
      </c>
      <c r="K16" s="394">
        <v>1068.6426590343531</v>
      </c>
      <c r="L16" s="394">
        <v>51416.1</v>
      </c>
      <c r="M16" s="394">
        <v>1863.75</v>
      </c>
      <c r="N16" s="394">
        <v>2415</v>
      </c>
      <c r="O16" s="394">
        <v>2166.1481421121257</v>
      </c>
      <c r="P16" s="394">
        <v>9790.9</v>
      </c>
      <c r="Q16" s="394">
        <v>735</v>
      </c>
      <c r="R16" s="394">
        <v>976.5</v>
      </c>
      <c r="S16" s="394">
        <v>839.15060030306574</v>
      </c>
      <c r="T16" s="394">
        <v>11416.7</v>
      </c>
      <c r="U16" s="394">
        <v>3037.0200000000004</v>
      </c>
      <c r="V16" s="394">
        <v>3675</v>
      </c>
      <c r="W16" s="394">
        <v>3317.8979636503709</v>
      </c>
      <c r="X16" s="393">
        <v>13965.3</v>
      </c>
      <c r="Z16" s="395"/>
      <c r="AA16" s="395"/>
      <c r="AB16" s="183"/>
      <c r="AC16" s="183"/>
      <c r="AD16" s="183"/>
      <c r="AE16" s="183"/>
      <c r="AF16" s="183"/>
    </row>
    <row r="17" spans="2:32" ht="13.5" customHeight="1" x14ac:dyDescent="0.15">
      <c r="B17" s="392"/>
      <c r="C17" s="391">
        <v>8</v>
      </c>
      <c r="D17" s="393"/>
      <c r="E17" s="394">
        <v>1155</v>
      </c>
      <c r="F17" s="394">
        <v>1680</v>
      </c>
      <c r="G17" s="394">
        <v>1328.1152085717256</v>
      </c>
      <c r="H17" s="394">
        <v>69318.100000000006</v>
      </c>
      <c r="I17" s="394">
        <v>840</v>
      </c>
      <c r="J17" s="394">
        <v>1155</v>
      </c>
      <c r="K17" s="394">
        <v>1024.7208710633861</v>
      </c>
      <c r="L17" s="394">
        <v>57622.400000000009</v>
      </c>
      <c r="M17" s="394">
        <v>1851.2549999999999</v>
      </c>
      <c r="N17" s="394">
        <v>2415</v>
      </c>
      <c r="O17" s="394">
        <v>2104.6613478691775</v>
      </c>
      <c r="P17" s="394">
        <v>12025.699999999999</v>
      </c>
      <c r="Q17" s="394">
        <v>682.5</v>
      </c>
      <c r="R17" s="394">
        <v>945</v>
      </c>
      <c r="S17" s="394">
        <v>844.36933536631102</v>
      </c>
      <c r="T17" s="394">
        <v>14349</v>
      </c>
      <c r="U17" s="394">
        <v>3045</v>
      </c>
      <c r="V17" s="394">
        <v>3675</v>
      </c>
      <c r="W17" s="394">
        <v>3277.7908231906395</v>
      </c>
      <c r="X17" s="393">
        <v>16077.8</v>
      </c>
      <c r="Z17" s="395"/>
      <c r="AA17" s="395"/>
      <c r="AB17" s="183"/>
      <c r="AC17" s="183"/>
      <c r="AD17" s="183"/>
      <c r="AE17" s="183"/>
      <c r="AF17" s="183"/>
    </row>
    <row r="18" spans="2:32" ht="13.5" customHeight="1" x14ac:dyDescent="0.15">
      <c r="B18" s="392"/>
      <c r="C18" s="391">
        <v>9</v>
      </c>
      <c r="D18" s="393"/>
      <c r="E18" s="394">
        <v>1207.5</v>
      </c>
      <c r="F18" s="394">
        <v>1685.25</v>
      </c>
      <c r="G18" s="394">
        <v>1334.0265559259055</v>
      </c>
      <c r="H18" s="394">
        <v>66870.899999999994</v>
      </c>
      <c r="I18" s="394">
        <v>861</v>
      </c>
      <c r="J18" s="393">
        <v>1207.5</v>
      </c>
      <c r="K18" s="394">
        <v>1018.2557946365002</v>
      </c>
      <c r="L18" s="394">
        <v>56321.4</v>
      </c>
      <c r="M18" s="394">
        <v>1680</v>
      </c>
      <c r="N18" s="394">
        <v>2415</v>
      </c>
      <c r="O18" s="394">
        <v>1876.5193409742119</v>
      </c>
      <c r="P18" s="393">
        <v>8010</v>
      </c>
      <c r="Q18" s="394">
        <v>682.5</v>
      </c>
      <c r="R18" s="394">
        <v>931.35</v>
      </c>
      <c r="S18" s="394">
        <v>809.29333723947434</v>
      </c>
      <c r="T18" s="394">
        <v>8956.9</v>
      </c>
      <c r="U18" s="394">
        <v>3097.5</v>
      </c>
      <c r="V18" s="394">
        <v>3780</v>
      </c>
      <c r="W18" s="394">
        <v>3370.2902844671885</v>
      </c>
      <c r="X18" s="393">
        <v>15672.699999999999</v>
      </c>
      <c r="Z18" s="395"/>
      <c r="AA18" s="395"/>
    </row>
    <row r="19" spans="2:32" ht="13.5" customHeight="1" x14ac:dyDescent="0.15">
      <c r="B19" s="392"/>
      <c r="C19" s="391">
        <v>10</v>
      </c>
      <c r="D19" s="393"/>
      <c r="E19" s="394">
        <v>1312.5</v>
      </c>
      <c r="F19" s="394">
        <v>1869</v>
      </c>
      <c r="G19" s="394">
        <v>1504.9112666768722</v>
      </c>
      <c r="H19" s="394">
        <v>74316.800000000003</v>
      </c>
      <c r="I19" s="394">
        <v>944.89499999999998</v>
      </c>
      <c r="J19" s="394">
        <v>1207.5</v>
      </c>
      <c r="K19" s="394">
        <v>1013.1667584490167</v>
      </c>
      <c r="L19" s="394">
        <v>48450</v>
      </c>
      <c r="M19" s="394">
        <v>1659</v>
      </c>
      <c r="N19" s="394">
        <v>2100</v>
      </c>
      <c r="O19" s="394">
        <v>1797.1641366223907</v>
      </c>
      <c r="P19" s="394">
        <v>7909</v>
      </c>
      <c r="Q19" s="394">
        <v>682.5</v>
      </c>
      <c r="R19" s="394">
        <v>931.35</v>
      </c>
      <c r="S19" s="394">
        <v>735.91688584955295</v>
      </c>
      <c r="T19" s="394">
        <v>11955.599999999999</v>
      </c>
      <c r="U19" s="394">
        <v>3360</v>
      </c>
      <c r="V19" s="394">
        <v>3780</v>
      </c>
      <c r="W19" s="394">
        <v>3526.0598633646468</v>
      </c>
      <c r="X19" s="393">
        <v>11378.5</v>
      </c>
      <c r="Z19" s="395"/>
      <c r="AA19" s="395"/>
    </row>
    <row r="20" spans="2:32" ht="13.5" customHeight="1" x14ac:dyDescent="0.15">
      <c r="B20" s="392"/>
      <c r="C20" s="391">
        <v>11</v>
      </c>
      <c r="D20" s="393"/>
      <c r="E20" s="394">
        <v>1365</v>
      </c>
      <c r="F20" s="394">
        <v>1869</v>
      </c>
      <c r="G20" s="394">
        <v>1557.6347153573786</v>
      </c>
      <c r="H20" s="394">
        <v>105420</v>
      </c>
      <c r="I20" s="394">
        <v>944.89499999999998</v>
      </c>
      <c r="J20" s="394">
        <v>1260</v>
      </c>
      <c r="K20" s="394">
        <v>1008.5571894272563</v>
      </c>
      <c r="L20" s="394">
        <v>73854.3</v>
      </c>
      <c r="M20" s="394">
        <v>1312.5</v>
      </c>
      <c r="N20" s="394">
        <v>2100</v>
      </c>
      <c r="O20" s="394">
        <v>1616.1322665961388</v>
      </c>
      <c r="P20" s="394">
        <v>8310.6</v>
      </c>
      <c r="Q20" s="394">
        <v>630</v>
      </c>
      <c r="R20" s="394">
        <v>955.5</v>
      </c>
      <c r="S20" s="394">
        <v>749.03969632037831</v>
      </c>
      <c r="T20" s="394">
        <v>27005</v>
      </c>
      <c r="U20" s="394">
        <v>3360</v>
      </c>
      <c r="V20" s="394">
        <v>3990</v>
      </c>
      <c r="W20" s="394">
        <v>3548.7203266807182</v>
      </c>
      <c r="X20" s="393">
        <v>20034.599999999999</v>
      </c>
      <c r="Z20" s="395"/>
      <c r="AA20" s="395"/>
    </row>
    <row r="21" spans="2:32" ht="13.5" customHeight="1" x14ac:dyDescent="0.15">
      <c r="B21" s="392"/>
      <c r="C21" s="391">
        <v>12</v>
      </c>
      <c r="D21" s="393"/>
      <c r="E21" s="394">
        <v>1575</v>
      </c>
      <c r="F21" s="394">
        <v>2047.5</v>
      </c>
      <c r="G21" s="394">
        <v>1708.9862411973695</v>
      </c>
      <c r="H21" s="394">
        <v>112168.8</v>
      </c>
      <c r="I21" s="394">
        <v>944.89499999999998</v>
      </c>
      <c r="J21" s="394">
        <v>1260</v>
      </c>
      <c r="K21" s="394">
        <v>1057.1640010954402</v>
      </c>
      <c r="L21" s="394">
        <v>48812</v>
      </c>
      <c r="M21" s="394">
        <v>1417.5</v>
      </c>
      <c r="N21" s="394">
        <v>1890</v>
      </c>
      <c r="O21" s="394">
        <v>1589.9396151714307</v>
      </c>
      <c r="P21" s="394">
        <v>15593.8</v>
      </c>
      <c r="Q21" s="394">
        <v>630</v>
      </c>
      <c r="R21" s="394">
        <v>840</v>
      </c>
      <c r="S21" s="394">
        <v>712.79042793238591</v>
      </c>
      <c r="T21" s="394">
        <v>22632.6</v>
      </c>
      <c r="U21" s="394">
        <v>3360</v>
      </c>
      <c r="V21" s="394">
        <v>3990</v>
      </c>
      <c r="W21" s="394">
        <v>3562.9876133598741</v>
      </c>
      <c r="X21" s="393">
        <v>19890.7</v>
      </c>
      <c r="Z21" s="395"/>
      <c r="AA21" s="395"/>
    </row>
    <row r="22" spans="2:32" ht="13.5" customHeight="1" x14ac:dyDescent="0.15">
      <c r="B22" s="392" t="s">
        <v>292</v>
      </c>
      <c r="C22" s="391">
        <v>1</v>
      </c>
      <c r="D22" s="393" t="s">
        <v>291</v>
      </c>
      <c r="E22" s="394">
        <v>1155</v>
      </c>
      <c r="F22" s="394">
        <v>1933.155</v>
      </c>
      <c r="G22" s="394">
        <v>1520.8562968570661</v>
      </c>
      <c r="H22" s="394">
        <v>96115</v>
      </c>
      <c r="I22" s="394">
        <v>871.5</v>
      </c>
      <c r="J22" s="394">
        <v>1260</v>
      </c>
      <c r="K22" s="394">
        <v>987.88752092977415</v>
      </c>
      <c r="L22" s="394">
        <v>69819.100000000006</v>
      </c>
      <c r="M22" s="394">
        <v>1312.5</v>
      </c>
      <c r="N22" s="394">
        <v>1785</v>
      </c>
      <c r="O22" s="394">
        <v>1604.4691206722985</v>
      </c>
      <c r="P22" s="394">
        <v>11680.699999999999</v>
      </c>
      <c r="Q22" s="394">
        <v>630</v>
      </c>
      <c r="R22" s="394">
        <v>840</v>
      </c>
      <c r="S22" s="394">
        <v>725.95009093065551</v>
      </c>
      <c r="T22" s="394">
        <v>21456</v>
      </c>
      <c r="U22" s="394">
        <v>3202.5</v>
      </c>
      <c r="V22" s="394">
        <v>3990</v>
      </c>
      <c r="W22" s="393">
        <v>3532.8410062042817</v>
      </c>
      <c r="X22" s="393">
        <v>16286.699999999999</v>
      </c>
      <c r="Z22" s="395"/>
      <c r="AA22" s="395"/>
    </row>
    <row r="23" spans="2:32" ht="13.5" customHeight="1" x14ac:dyDescent="0.15">
      <c r="B23" s="396"/>
      <c r="C23" s="397">
        <v>2</v>
      </c>
      <c r="D23" s="398"/>
      <c r="E23" s="399">
        <v>1155</v>
      </c>
      <c r="F23" s="399">
        <v>1606.5</v>
      </c>
      <c r="G23" s="399">
        <v>1353.0148257219162</v>
      </c>
      <c r="H23" s="399">
        <v>69732.5</v>
      </c>
      <c r="I23" s="399">
        <v>840</v>
      </c>
      <c r="J23" s="399">
        <v>1081.5</v>
      </c>
      <c r="K23" s="399">
        <v>939.73094693057192</v>
      </c>
      <c r="L23" s="399">
        <v>55837.100000000006</v>
      </c>
      <c r="M23" s="399">
        <v>1417.5</v>
      </c>
      <c r="N23" s="399">
        <v>1732.5</v>
      </c>
      <c r="O23" s="399">
        <v>1583.1434659090912</v>
      </c>
      <c r="P23" s="399">
        <v>7607.4</v>
      </c>
      <c r="Q23" s="399">
        <v>630</v>
      </c>
      <c r="R23" s="399">
        <v>827.40000000000009</v>
      </c>
      <c r="S23" s="399">
        <v>717.69390010313839</v>
      </c>
      <c r="T23" s="399">
        <v>16676.7</v>
      </c>
      <c r="U23" s="399">
        <v>3150</v>
      </c>
      <c r="V23" s="399">
        <v>3675</v>
      </c>
      <c r="W23" s="399">
        <v>3386.7807321511532</v>
      </c>
      <c r="X23" s="398">
        <v>12750.1</v>
      </c>
      <c r="Z23" s="395"/>
      <c r="AA23" s="395"/>
    </row>
    <row r="24" spans="2:32" ht="13.5" customHeight="1" x14ac:dyDescent="0.15">
      <c r="B24" s="400"/>
      <c r="C24" s="401"/>
      <c r="D24" s="402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Z24" s="183"/>
      <c r="AA24" s="183"/>
    </row>
    <row r="25" spans="2:32" ht="13.5" customHeight="1" x14ac:dyDescent="0.15">
      <c r="B25" s="374"/>
      <c r="C25" s="401"/>
      <c r="D25" s="403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Z25" s="183"/>
      <c r="AA25" s="183"/>
    </row>
    <row r="26" spans="2:32" ht="13.5" customHeight="1" x14ac:dyDescent="0.15">
      <c r="B26" s="400" t="s">
        <v>124</v>
      </c>
      <c r="C26" s="401"/>
      <c r="D26" s="402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Z26" s="183"/>
      <c r="AA26" s="183"/>
    </row>
    <row r="27" spans="2:32" ht="13.5" customHeight="1" x14ac:dyDescent="0.15">
      <c r="B27" s="377"/>
      <c r="C27" s="378"/>
      <c r="D27" s="379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</row>
    <row r="28" spans="2:32" ht="13.5" customHeight="1" x14ac:dyDescent="0.15">
      <c r="B28" s="380" t="s">
        <v>125</v>
      </c>
      <c r="C28" s="381"/>
      <c r="D28" s="379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</row>
    <row r="29" spans="2:32" ht="13.5" customHeight="1" x14ac:dyDescent="0.15">
      <c r="B29" s="377">
        <v>40946</v>
      </c>
      <c r="C29" s="378"/>
      <c r="D29" s="379">
        <v>40952</v>
      </c>
      <c r="E29" s="404">
        <v>1260</v>
      </c>
      <c r="F29" s="404">
        <v>1606.5</v>
      </c>
      <c r="G29" s="404">
        <v>1393.7770164810458</v>
      </c>
      <c r="H29" s="404">
        <v>14781.2</v>
      </c>
      <c r="I29" s="404">
        <v>891.97500000000002</v>
      </c>
      <c r="J29" s="404">
        <v>1081.5</v>
      </c>
      <c r="K29" s="404">
        <v>997.63705270161108</v>
      </c>
      <c r="L29" s="404">
        <v>12111.1</v>
      </c>
      <c r="M29" s="404">
        <v>1417.5</v>
      </c>
      <c r="N29" s="404">
        <v>1651.7549999999999</v>
      </c>
      <c r="O29" s="404">
        <v>1588.3481340704909</v>
      </c>
      <c r="P29" s="404">
        <v>1498.7</v>
      </c>
      <c r="Q29" s="404">
        <v>682.5</v>
      </c>
      <c r="R29" s="404">
        <v>827.40000000000009</v>
      </c>
      <c r="S29" s="404">
        <v>759.64879852125682</v>
      </c>
      <c r="T29" s="404">
        <v>4552.1000000000004</v>
      </c>
      <c r="U29" s="404">
        <v>3150</v>
      </c>
      <c r="V29" s="404">
        <v>3570</v>
      </c>
      <c r="W29" s="404">
        <v>3335.9226895297961</v>
      </c>
      <c r="X29" s="404">
        <v>3208</v>
      </c>
    </row>
    <row r="30" spans="2:32" ht="13.5" customHeight="1" x14ac:dyDescent="0.15">
      <c r="B30" s="380" t="s">
        <v>126</v>
      </c>
      <c r="C30" s="381"/>
      <c r="D30" s="379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</row>
    <row r="31" spans="2:32" ht="13.5" customHeight="1" x14ac:dyDescent="0.15">
      <c r="B31" s="377">
        <v>40953</v>
      </c>
      <c r="C31" s="378"/>
      <c r="D31" s="379">
        <v>40959</v>
      </c>
      <c r="E31" s="404">
        <v>1260</v>
      </c>
      <c r="F31" s="404">
        <v>1417.5</v>
      </c>
      <c r="G31" s="404">
        <v>1314.68882604941</v>
      </c>
      <c r="H31" s="404">
        <v>17174.7</v>
      </c>
      <c r="I31" s="404">
        <v>891.97500000000002</v>
      </c>
      <c r="J31" s="404">
        <v>1029</v>
      </c>
      <c r="K31" s="404">
        <v>960.36387153763667</v>
      </c>
      <c r="L31" s="404">
        <v>13720.2</v>
      </c>
      <c r="M31" s="404">
        <v>1417.5</v>
      </c>
      <c r="N31" s="404">
        <v>1732.5</v>
      </c>
      <c r="O31" s="404">
        <v>1591.5053599579614</v>
      </c>
      <c r="P31" s="404">
        <v>2077.6999999999998</v>
      </c>
      <c r="Q31" s="404">
        <v>630</v>
      </c>
      <c r="R31" s="404">
        <v>766.5</v>
      </c>
      <c r="S31" s="404">
        <v>708.04550951729959</v>
      </c>
      <c r="T31" s="404">
        <v>4833.3</v>
      </c>
      <c r="U31" s="404">
        <v>3255</v>
      </c>
      <c r="V31" s="404">
        <v>3675</v>
      </c>
      <c r="W31" s="404">
        <v>3482.4192073170734</v>
      </c>
      <c r="X31" s="404">
        <v>2850.6</v>
      </c>
    </row>
    <row r="32" spans="2:32" ht="13.5" customHeight="1" x14ac:dyDescent="0.15">
      <c r="B32" s="380" t="s">
        <v>127</v>
      </c>
      <c r="C32" s="381"/>
      <c r="D32" s="379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</row>
    <row r="33" spans="2:24" ht="13.5" customHeight="1" x14ac:dyDescent="0.15">
      <c r="B33" s="377">
        <v>40960</v>
      </c>
      <c r="C33" s="378"/>
      <c r="D33" s="379">
        <v>40966</v>
      </c>
      <c r="E33" s="241">
        <v>1207.5</v>
      </c>
      <c r="F33" s="241">
        <v>1417.5</v>
      </c>
      <c r="G33" s="241">
        <v>1353.1490203034034</v>
      </c>
      <c r="H33" s="404">
        <v>18131.2</v>
      </c>
      <c r="I33" s="241">
        <v>840</v>
      </c>
      <c r="J33" s="241">
        <v>1050</v>
      </c>
      <c r="K33" s="241">
        <v>919.95829283326634</v>
      </c>
      <c r="L33" s="404">
        <v>13904.2</v>
      </c>
      <c r="M33" s="241">
        <v>1417.5</v>
      </c>
      <c r="N33" s="241">
        <v>1671.075</v>
      </c>
      <c r="O33" s="241">
        <v>1556.0775323051273</v>
      </c>
      <c r="P33" s="404">
        <v>1526.3</v>
      </c>
      <c r="Q33" s="241">
        <v>630</v>
      </c>
      <c r="R33" s="241">
        <v>827.40000000000009</v>
      </c>
      <c r="S33" s="241">
        <v>723.22544194107456</v>
      </c>
      <c r="T33" s="404">
        <v>3458.9</v>
      </c>
      <c r="U33" s="241">
        <v>3255</v>
      </c>
      <c r="V33" s="241">
        <v>3675</v>
      </c>
      <c r="W33" s="241">
        <v>3390.5111582236104</v>
      </c>
      <c r="X33" s="404">
        <v>2912.1</v>
      </c>
    </row>
    <row r="34" spans="2:24" ht="13.5" customHeight="1" x14ac:dyDescent="0.15">
      <c r="B34" s="380" t="s">
        <v>128</v>
      </c>
      <c r="C34" s="381"/>
      <c r="D34" s="379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</row>
    <row r="35" spans="2:24" ht="13.5" customHeight="1" x14ac:dyDescent="0.15">
      <c r="B35" s="382">
        <v>40967</v>
      </c>
      <c r="C35" s="383"/>
      <c r="D35" s="384">
        <v>40973</v>
      </c>
      <c r="E35" s="405">
        <v>1155</v>
      </c>
      <c r="F35" s="405">
        <v>1417.5</v>
      </c>
      <c r="G35" s="405">
        <v>1319.8399573668416</v>
      </c>
      <c r="H35" s="405">
        <v>19645.400000000001</v>
      </c>
      <c r="I35" s="405">
        <v>840</v>
      </c>
      <c r="J35" s="405">
        <v>1050</v>
      </c>
      <c r="K35" s="405">
        <v>907.29865617830274</v>
      </c>
      <c r="L35" s="405">
        <v>16101.6</v>
      </c>
      <c r="M35" s="405">
        <v>1417.5</v>
      </c>
      <c r="N35" s="405">
        <v>1711.5</v>
      </c>
      <c r="O35" s="405">
        <v>1588.413870782209</v>
      </c>
      <c r="P35" s="405">
        <v>2504.6999999999998</v>
      </c>
      <c r="Q35" s="405">
        <v>651</v>
      </c>
      <c r="R35" s="405">
        <v>766.5</v>
      </c>
      <c r="S35" s="405">
        <v>691.30277871907845</v>
      </c>
      <c r="T35" s="405">
        <v>3832.4</v>
      </c>
      <c r="U35" s="405">
        <v>3255</v>
      </c>
      <c r="V35" s="405">
        <v>3675</v>
      </c>
      <c r="W35" s="405">
        <v>3396.1550505434388</v>
      </c>
      <c r="X35" s="405">
        <v>3779.4</v>
      </c>
    </row>
    <row r="36" spans="2:24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2:24" ht="13.5" customHeight="1" x14ac:dyDescent="0.15">
      <c r="B37" s="184" t="s">
        <v>106</v>
      </c>
      <c r="C37" s="406" t="s">
        <v>150</v>
      </c>
      <c r="D37" s="406"/>
    </row>
    <row r="38" spans="2:24" ht="13.5" customHeight="1" x14ac:dyDescent="0.15">
      <c r="B38" s="184" t="s">
        <v>108</v>
      </c>
      <c r="C38" s="406" t="s">
        <v>109</v>
      </c>
      <c r="D38" s="406"/>
    </row>
    <row r="39" spans="2:24" ht="13.5" customHeight="1" x14ac:dyDescent="0.15">
      <c r="B39" s="184"/>
      <c r="C39" s="406"/>
      <c r="D39" s="406"/>
    </row>
    <row r="40" spans="2:24" ht="13.5" customHeight="1" x14ac:dyDescent="0.15">
      <c r="B40" s="184"/>
      <c r="C40" s="406"/>
      <c r="D40" s="406"/>
    </row>
    <row r="41" spans="2:24" ht="13.5" customHeight="1" x14ac:dyDescent="0.15">
      <c r="B41" s="184"/>
      <c r="C41" s="406"/>
    </row>
    <row r="42" spans="2:24" ht="13.5" customHeight="1" x14ac:dyDescent="0.15">
      <c r="B42" s="184"/>
      <c r="C42" s="406"/>
    </row>
    <row r="43" spans="2:24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25" style="182" customWidth="1"/>
    <col min="3" max="3" width="2.75" style="182" customWidth="1"/>
    <col min="4" max="4" width="5.375" style="182" customWidth="1"/>
    <col min="5" max="7" width="5.875" style="182" customWidth="1"/>
    <col min="8" max="8" width="7.625" style="182" customWidth="1"/>
    <col min="9" max="11" width="5.875" style="182" customWidth="1"/>
    <col min="12" max="12" width="7.625" style="182" customWidth="1"/>
    <col min="13" max="15" width="5.875" style="182" customWidth="1"/>
    <col min="16" max="16" width="7.625" style="182" customWidth="1"/>
    <col min="17" max="19" width="5.875" style="182" customWidth="1"/>
    <col min="20" max="20" width="7.625" style="182" customWidth="1"/>
    <col min="21" max="23" width="5.875" style="182" customWidth="1"/>
    <col min="24" max="24" width="7.625" style="182" customWidth="1"/>
    <col min="25" max="16384" width="7.5" style="182"/>
  </cols>
  <sheetData>
    <row r="1" spans="1:32" ht="15" customHeight="1" x14ac:dyDescent="0.15">
      <c r="A1" s="144"/>
      <c r="B1" s="389"/>
      <c r="C1" s="389"/>
      <c r="D1" s="389"/>
    </row>
    <row r="2" spans="1:32" ht="12.75" customHeight="1" x14ac:dyDescent="0.15">
      <c r="B2" s="144" t="str">
        <f>近乳21!B2&amp;"　（つづき）"</f>
        <v>(3)乳牛チルド「2」の品目別価格　（つづき）</v>
      </c>
      <c r="C2" s="390"/>
      <c r="D2" s="390"/>
    </row>
    <row r="3" spans="1:32" ht="12.75" customHeight="1" x14ac:dyDescent="0.15">
      <c r="B3" s="390"/>
      <c r="C3" s="390"/>
      <c r="D3" s="390"/>
      <c r="X3" s="184" t="s">
        <v>85</v>
      </c>
    </row>
    <row r="4" spans="1:32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Z4" s="183"/>
      <c r="AA4" s="183"/>
      <c r="AB4" s="183"/>
      <c r="AC4" s="183"/>
      <c r="AD4" s="183"/>
      <c r="AE4" s="183"/>
      <c r="AF4" s="183"/>
    </row>
    <row r="5" spans="1:32" ht="13.5" customHeight="1" x14ac:dyDescent="0.15">
      <c r="B5" s="146"/>
      <c r="C5" s="329" t="s">
        <v>258</v>
      </c>
      <c r="D5" s="328"/>
      <c r="E5" s="354" t="s">
        <v>131</v>
      </c>
      <c r="F5" s="355"/>
      <c r="G5" s="355"/>
      <c r="H5" s="356"/>
      <c r="I5" s="354" t="s">
        <v>282</v>
      </c>
      <c r="J5" s="355"/>
      <c r="K5" s="355"/>
      <c r="L5" s="356"/>
      <c r="M5" s="354" t="s">
        <v>283</v>
      </c>
      <c r="N5" s="355"/>
      <c r="O5" s="355"/>
      <c r="P5" s="356"/>
      <c r="Q5" s="354" t="s">
        <v>284</v>
      </c>
      <c r="R5" s="355"/>
      <c r="S5" s="355"/>
      <c r="T5" s="356"/>
      <c r="U5" s="354" t="s">
        <v>285</v>
      </c>
      <c r="V5" s="355"/>
      <c r="W5" s="355"/>
      <c r="X5" s="356"/>
      <c r="Z5" s="164"/>
      <c r="AA5" s="164"/>
      <c r="AB5" s="164"/>
      <c r="AC5" s="164"/>
      <c r="AD5" s="164"/>
      <c r="AE5" s="164"/>
      <c r="AF5" s="183"/>
    </row>
    <row r="6" spans="1:32" ht="13.5" customHeight="1" x14ac:dyDescent="0.15">
      <c r="B6" s="332" t="s">
        <v>274</v>
      </c>
      <c r="C6" s="357"/>
      <c r="D6" s="334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Q6" s="359" t="s">
        <v>275</v>
      </c>
      <c r="R6" s="359" t="s">
        <v>171</v>
      </c>
      <c r="S6" s="359" t="s">
        <v>276</v>
      </c>
      <c r="T6" s="359" t="s">
        <v>96</v>
      </c>
      <c r="U6" s="359" t="s">
        <v>275</v>
      </c>
      <c r="V6" s="359" t="s">
        <v>171</v>
      </c>
      <c r="W6" s="359" t="s">
        <v>276</v>
      </c>
      <c r="X6" s="359" t="s">
        <v>96</v>
      </c>
      <c r="Z6" s="164"/>
      <c r="AA6" s="164"/>
      <c r="AB6" s="164"/>
      <c r="AC6" s="164"/>
      <c r="AD6" s="164"/>
      <c r="AE6" s="164"/>
      <c r="AF6" s="183"/>
    </row>
    <row r="7" spans="1:32" ht="13.5" customHeight="1" x14ac:dyDescent="0.15">
      <c r="B7" s="159"/>
      <c r="C7" s="160"/>
      <c r="D7" s="172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Q7" s="360"/>
      <c r="R7" s="360"/>
      <c r="S7" s="360" t="s">
        <v>277</v>
      </c>
      <c r="T7" s="360"/>
      <c r="U7" s="360"/>
      <c r="V7" s="360"/>
      <c r="W7" s="360" t="s">
        <v>277</v>
      </c>
      <c r="X7" s="360"/>
      <c r="Z7" s="164"/>
      <c r="AA7" s="164"/>
      <c r="AB7" s="164"/>
      <c r="AC7" s="164"/>
      <c r="AD7" s="164"/>
      <c r="AE7" s="164"/>
      <c r="AF7" s="183"/>
    </row>
    <row r="8" spans="1:32" ht="13.5" customHeight="1" x14ac:dyDescent="0.15">
      <c r="B8" s="168" t="s">
        <v>0</v>
      </c>
      <c r="C8" s="323">
        <v>21</v>
      </c>
      <c r="D8" s="144" t="s">
        <v>1</v>
      </c>
      <c r="E8" s="337">
        <v>2069</v>
      </c>
      <c r="F8" s="337">
        <v>3150</v>
      </c>
      <c r="G8" s="337">
        <v>2495</v>
      </c>
      <c r="H8" s="337">
        <v>521507</v>
      </c>
      <c r="I8" s="337">
        <v>578</v>
      </c>
      <c r="J8" s="337">
        <v>1050</v>
      </c>
      <c r="K8" s="337">
        <v>845</v>
      </c>
      <c r="L8" s="337">
        <v>757747</v>
      </c>
      <c r="M8" s="337">
        <v>1029</v>
      </c>
      <c r="N8" s="337">
        <v>1449</v>
      </c>
      <c r="O8" s="337">
        <v>1229</v>
      </c>
      <c r="P8" s="337">
        <v>286022</v>
      </c>
      <c r="Q8" s="337">
        <v>1050</v>
      </c>
      <c r="R8" s="337">
        <v>1464</v>
      </c>
      <c r="S8" s="337">
        <v>1219</v>
      </c>
      <c r="T8" s="337">
        <v>239136</v>
      </c>
      <c r="U8" s="337">
        <v>1029</v>
      </c>
      <c r="V8" s="337">
        <v>1462</v>
      </c>
      <c r="W8" s="337">
        <v>1205</v>
      </c>
      <c r="X8" s="337">
        <v>218771</v>
      </c>
      <c r="Z8" s="164"/>
      <c r="AA8" s="164"/>
      <c r="AB8" s="164"/>
      <c r="AC8" s="164"/>
      <c r="AD8" s="164"/>
      <c r="AE8" s="164"/>
      <c r="AF8" s="183"/>
    </row>
    <row r="9" spans="1:32" ht="13.5" customHeight="1" x14ac:dyDescent="0.15">
      <c r="B9" s="168"/>
      <c r="C9" s="323">
        <v>22</v>
      </c>
      <c r="D9" s="171"/>
      <c r="E9" s="337">
        <v>2100</v>
      </c>
      <c r="F9" s="337">
        <v>2993</v>
      </c>
      <c r="G9" s="337">
        <v>2468</v>
      </c>
      <c r="H9" s="337">
        <v>551290</v>
      </c>
      <c r="I9" s="337">
        <v>630</v>
      </c>
      <c r="J9" s="337">
        <v>1050</v>
      </c>
      <c r="K9" s="337">
        <v>785</v>
      </c>
      <c r="L9" s="337">
        <v>715573</v>
      </c>
      <c r="M9" s="337">
        <v>945</v>
      </c>
      <c r="N9" s="337">
        <v>1379</v>
      </c>
      <c r="O9" s="337">
        <v>1156</v>
      </c>
      <c r="P9" s="337">
        <v>288052</v>
      </c>
      <c r="Q9" s="337">
        <v>945</v>
      </c>
      <c r="R9" s="337">
        <v>1367</v>
      </c>
      <c r="S9" s="337">
        <v>1142</v>
      </c>
      <c r="T9" s="337">
        <v>255668</v>
      </c>
      <c r="U9" s="337">
        <v>945</v>
      </c>
      <c r="V9" s="337">
        <v>1379</v>
      </c>
      <c r="W9" s="337">
        <v>1128</v>
      </c>
      <c r="X9" s="339">
        <v>245025</v>
      </c>
      <c r="Z9" s="164"/>
      <c r="AA9" s="164"/>
      <c r="AB9" s="164"/>
      <c r="AC9" s="164"/>
      <c r="AD9" s="164"/>
      <c r="AE9" s="164"/>
      <c r="AF9" s="183"/>
    </row>
    <row r="10" spans="1:32" ht="13.5" customHeight="1" x14ac:dyDescent="0.15">
      <c r="B10" s="340"/>
      <c r="C10" s="300">
        <v>23</v>
      </c>
      <c r="D10" s="172"/>
      <c r="E10" s="173">
        <v>1890</v>
      </c>
      <c r="F10" s="173">
        <v>2835</v>
      </c>
      <c r="G10" s="173">
        <v>2279.7861863672679</v>
      </c>
      <c r="H10" s="173">
        <v>553316.39999999991</v>
      </c>
      <c r="I10" s="173">
        <v>525</v>
      </c>
      <c r="J10" s="173">
        <v>1029</v>
      </c>
      <c r="K10" s="173">
        <v>811.13748631448891</v>
      </c>
      <c r="L10" s="173">
        <v>903197.79999999993</v>
      </c>
      <c r="M10" s="173">
        <v>840</v>
      </c>
      <c r="N10" s="173">
        <v>1365</v>
      </c>
      <c r="O10" s="173">
        <v>1074.2827821011676</v>
      </c>
      <c r="P10" s="173">
        <v>294828.10000000003</v>
      </c>
      <c r="Q10" s="173">
        <v>840</v>
      </c>
      <c r="R10" s="173">
        <v>1365</v>
      </c>
      <c r="S10" s="174">
        <v>1086.6216351355185</v>
      </c>
      <c r="T10" s="173">
        <v>287955</v>
      </c>
      <c r="U10" s="173">
        <v>871.5</v>
      </c>
      <c r="V10" s="173">
        <v>1365</v>
      </c>
      <c r="W10" s="173">
        <v>1056.0958951416687</v>
      </c>
      <c r="X10" s="173">
        <v>254522.30000000002</v>
      </c>
      <c r="Z10" s="391"/>
      <c r="AA10" s="183"/>
      <c r="AB10" s="183"/>
      <c r="AC10" s="183"/>
      <c r="AD10" s="183"/>
      <c r="AE10" s="183"/>
      <c r="AF10" s="183"/>
    </row>
    <row r="11" spans="1:32" ht="13.5" customHeight="1" x14ac:dyDescent="0.15">
      <c r="B11" s="392" t="s">
        <v>290</v>
      </c>
      <c r="C11" s="391">
        <v>2</v>
      </c>
      <c r="D11" s="393" t="s">
        <v>291</v>
      </c>
      <c r="E11" s="394">
        <v>2100</v>
      </c>
      <c r="F11" s="394">
        <v>2835</v>
      </c>
      <c r="G11" s="394">
        <v>2433.4373645696774</v>
      </c>
      <c r="H11" s="394">
        <v>41292.5</v>
      </c>
      <c r="I11" s="394">
        <v>682.5</v>
      </c>
      <c r="J11" s="394">
        <v>892.5</v>
      </c>
      <c r="K11" s="394">
        <v>766.43500177914882</v>
      </c>
      <c r="L11" s="394">
        <v>59791</v>
      </c>
      <c r="M11" s="394">
        <v>1029</v>
      </c>
      <c r="N11" s="394">
        <v>1260</v>
      </c>
      <c r="O11" s="394">
        <v>1138.0515783204289</v>
      </c>
      <c r="P11" s="394">
        <v>27222.600000000002</v>
      </c>
      <c r="Q11" s="394">
        <v>996.97500000000002</v>
      </c>
      <c r="R11" s="394">
        <v>1260</v>
      </c>
      <c r="S11" s="394">
        <v>1122.3411605492979</v>
      </c>
      <c r="T11" s="394">
        <v>29208.300000000003</v>
      </c>
      <c r="U11" s="394">
        <v>997.5</v>
      </c>
      <c r="V11" s="394">
        <v>1260</v>
      </c>
      <c r="W11" s="394">
        <v>1110.5304207402235</v>
      </c>
      <c r="X11" s="393">
        <v>23170.5</v>
      </c>
      <c r="Z11" s="164"/>
      <c r="AA11" s="164"/>
      <c r="AB11" s="164"/>
      <c r="AC11" s="164"/>
      <c r="AD11" s="164"/>
      <c r="AE11" s="183"/>
      <c r="AF11" s="183"/>
    </row>
    <row r="12" spans="1:32" ht="13.5" customHeight="1" x14ac:dyDescent="0.15">
      <c r="B12" s="392"/>
      <c r="C12" s="391">
        <v>3</v>
      </c>
      <c r="D12" s="393"/>
      <c r="E12" s="394">
        <v>2100</v>
      </c>
      <c r="F12" s="394">
        <v>2730</v>
      </c>
      <c r="G12" s="394">
        <v>2311.0940407350195</v>
      </c>
      <c r="H12" s="394">
        <v>42361.600000000006</v>
      </c>
      <c r="I12" s="394">
        <v>735</v>
      </c>
      <c r="J12" s="394">
        <v>945</v>
      </c>
      <c r="K12" s="394">
        <v>864.3736348720754</v>
      </c>
      <c r="L12" s="394">
        <v>69218.599999999991</v>
      </c>
      <c r="M12" s="394">
        <v>1029</v>
      </c>
      <c r="N12" s="394">
        <v>1260</v>
      </c>
      <c r="O12" s="394">
        <v>1119.829671536856</v>
      </c>
      <c r="P12" s="394">
        <v>28199.100000000002</v>
      </c>
      <c r="Q12" s="394">
        <v>997.5</v>
      </c>
      <c r="R12" s="394">
        <v>1260</v>
      </c>
      <c r="S12" s="394">
        <v>1107.5365793895264</v>
      </c>
      <c r="T12" s="394">
        <v>24496.799999999999</v>
      </c>
      <c r="U12" s="394">
        <v>997.5</v>
      </c>
      <c r="V12" s="394">
        <v>1260</v>
      </c>
      <c r="W12" s="394">
        <v>1097.6520648851974</v>
      </c>
      <c r="X12" s="393">
        <v>22186.699999999997</v>
      </c>
      <c r="Z12" s="164"/>
      <c r="AA12" s="164"/>
      <c r="AB12" s="164"/>
      <c r="AC12" s="164"/>
      <c r="AD12" s="164"/>
      <c r="AE12" s="183"/>
      <c r="AF12" s="183"/>
    </row>
    <row r="13" spans="1:32" ht="13.5" customHeight="1" x14ac:dyDescent="0.15">
      <c r="B13" s="392"/>
      <c r="C13" s="391">
        <v>4</v>
      </c>
      <c r="D13" s="393"/>
      <c r="E13" s="394">
        <v>2100</v>
      </c>
      <c r="F13" s="394">
        <v>2730</v>
      </c>
      <c r="G13" s="394">
        <v>2342.9890569615027</v>
      </c>
      <c r="H13" s="394">
        <v>54146.799999999996</v>
      </c>
      <c r="I13" s="394">
        <v>766.5</v>
      </c>
      <c r="J13" s="394">
        <v>997.5</v>
      </c>
      <c r="K13" s="394">
        <v>899.39033324043464</v>
      </c>
      <c r="L13" s="394">
        <v>88949.4</v>
      </c>
      <c r="M13" s="394">
        <v>997.5</v>
      </c>
      <c r="N13" s="394">
        <v>1365</v>
      </c>
      <c r="O13" s="393">
        <v>1130.1953745672804</v>
      </c>
      <c r="P13" s="394">
        <v>32265.5</v>
      </c>
      <c r="Q13" s="394">
        <v>997.5</v>
      </c>
      <c r="R13" s="394">
        <v>1365</v>
      </c>
      <c r="S13" s="394">
        <v>1115.1545260295261</v>
      </c>
      <c r="T13" s="393">
        <v>25338.400000000001</v>
      </c>
      <c r="U13" s="394">
        <v>997.5</v>
      </c>
      <c r="V13" s="394">
        <v>1365</v>
      </c>
      <c r="W13" s="394">
        <v>1103.7082367297132</v>
      </c>
      <c r="X13" s="393">
        <v>23041</v>
      </c>
      <c r="Z13" s="164"/>
      <c r="AA13" s="164"/>
      <c r="AB13" s="164"/>
      <c r="AC13" s="164"/>
      <c r="AD13" s="164"/>
      <c r="AE13" s="183"/>
      <c r="AF13" s="183"/>
    </row>
    <row r="14" spans="1:32" ht="13.5" customHeight="1" x14ac:dyDescent="0.15">
      <c r="B14" s="392"/>
      <c r="C14" s="391">
        <v>5</v>
      </c>
      <c r="D14" s="393"/>
      <c r="E14" s="393">
        <v>2100</v>
      </c>
      <c r="F14" s="394">
        <v>2625</v>
      </c>
      <c r="G14" s="394">
        <v>2272.806617864966</v>
      </c>
      <c r="H14" s="394">
        <v>60153.5</v>
      </c>
      <c r="I14" s="394">
        <v>787.5</v>
      </c>
      <c r="J14" s="394">
        <v>1029</v>
      </c>
      <c r="K14" s="394">
        <v>912.40845016855394</v>
      </c>
      <c r="L14" s="394">
        <v>115832.79999999999</v>
      </c>
      <c r="M14" s="394">
        <v>1050</v>
      </c>
      <c r="N14" s="394">
        <v>1312.5</v>
      </c>
      <c r="O14" s="394">
        <v>1139.1205834018078</v>
      </c>
      <c r="P14" s="394">
        <v>31913.3</v>
      </c>
      <c r="Q14" s="394">
        <v>1050</v>
      </c>
      <c r="R14" s="394">
        <v>1312.5</v>
      </c>
      <c r="S14" s="394">
        <v>1130.2519868119975</v>
      </c>
      <c r="T14" s="394">
        <v>31365.5</v>
      </c>
      <c r="U14" s="394">
        <v>1050</v>
      </c>
      <c r="V14" s="394">
        <v>1312.5</v>
      </c>
      <c r="W14" s="394">
        <v>1117.408440929632</v>
      </c>
      <c r="X14" s="394">
        <v>24442.400000000001</v>
      </c>
      <c r="Z14" s="164"/>
      <c r="AA14" s="164"/>
      <c r="AB14" s="164"/>
      <c r="AC14" s="164"/>
      <c r="AD14" s="164"/>
      <c r="AE14" s="183"/>
      <c r="AF14" s="183"/>
    </row>
    <row r="15" spans="1:32" ht="13.5" customHeight="1" x14ac:dyDescent="0.15">
      <c r="B15" s="392"/>
      <c r="C15" s="391">
        <v>6</v>
      </c>
      <c r="D15" s="393"/>
      <c r="E15" s="394">
        <v>2100</v>
      </c>
      <c r="F15" s="394">
        <v>2520</v>
      </c>
      <c r="G15" s="394">
        <v>2256.7204762973697</v>
      </c>
      <c r="H15" s="394">
        <v>32883.5</v>
      </c>
      <c r="I15" s="394">
        <v>787.5</v>
      </c>
      <c r="J15" s="394">
        <v>997.5</v>
      </c>
      <c r="K15" s="394">
        <v>882.22771354636518</v>
      </c>
      <c r="L15" s="394">
        <v>52357</v>
      </c>
      <c r="M15" s="394">
        <v>997.5</v>
      </c>
      <c r="N15" s="394">
        <v>1260</v>
      </c>
      <c r="O15" s="394">
        <v>1070.2294099860153</v>
      </c>
      <c r="P15" s="394">
        <v>16312.8</v>
      </c>
      <c r="Q15" s="394">
        <v>997.5</v>
      </c>
      <c r="R15" s="394">
        <v>1260</v>
      </c>
      <c r="S15" s="394">
        <v>1121.5149999379398</v>
      </c>
      <c r="T15" s="393">
        <v>15689.8</v>
      </c>
      <c r="U15" s="394">
        <v>997.5</v>
      </c>
      <c r="V15" s="394">
        <v>1260</v>
      </c>
      <c r="W15" s="394">
        <v>1102.5315156634736</v>
      </c>
      <c r="X15" s="393">
        <v>15713.500000000002</v>
      </c>
    </row>
    <row r="16" spans="1:32" ht="13.5" customHeight="1" x14ac:dyDescent="0.15">
      <c r="B16" s="392"/>
      <c r="C16" s="391">
        <v>7</v>
      </c>
      <c r="D16" s="393"/>
      <c r="E16" s="394">
        <v>1995</v>
      </c>
      <c r="F16" s="394">
        <v>2520</v>
      </c>
      <c r="G16" s="394">
        <v>2212.5990050381824</v>
      </c>
      <c r="H16" s="394">
        <v>37652.700000000004</v>
      </c>
      <c r="I16" s="394">
        <v>787.5</v>
      </c>
      <c r="J16" s="394">
        <v>997.5</v>
      </c>
      <c r="K16" s="394">
        <v>878.48591302826139</v>
      </c>
      <c r="L16" s="394">
        <v>67205.2</v>
      </c>
      <c r="M16" s="394">
        <v>997.5</v>
      </c>
      <c r="N16" s="394">
        <v>1260</v>
      </c>
      <c r="O16" s="394">
        <v>1064.4796950127272</v>
      </c>
      <c r="P16" s="394">
        <v>18036</v>
      </c>
      <c r="Q16" s="394">
        <v>997.5</v>
      </c>
      <c r="R16" s="394">
        <v>1260</v>
      </c>
      <c r="S16" s="394">
        <v>1123.4658645912855</v>
      </c>
      <c r="T16" s="394">
        <v>16681.5</v>
      </c>
      <c r="U16" s="394">
        <v>997.5</v>
      </c>
      <c r="V16" s="394">
        <v>1260</v>
      </c>
      <c r="W16" s="394">
        <v>1081.881639738283</v>
      </c>
      <c r="X16" s="393">
        <v>14239.1</v>
      </c>
    </row>
    <row r="17" spans="2:24" ht="13.5" customHeight="1" x14ac:dyDescent="0.15">
      <c r="B17" s="392"/>
      <c r="C17" s="391">
        <v>8</v>
      </c>
      <c r="D17" s="393"/>
      <c r="E17" s="394">
        <v>1890</v>
      </c>
      <c r="F17" s="394">
        <v>2520</v>
      </c>
      <c r="G17" s="394">
        <v>2208.3185201703245</v>
      </c>
      <c r="H17" s="394">
        <v>49229.3</v>
      </c>
      <c r="I17" s="394">
        <v>682.5</v>
      </c>
      <c r="J17" s="394">
        <v>997.5</v>
      </c>
      <c r="K17" s="394">
        <v>880.26197354246278</v>
      </c>
      <c r="L17" s="394">
        <v>101409.59999999999</v>
      </c>
      <c r="M17" s="394">
        <v>892.5</v>
      </c>
      <c r="N17" s="394">
        <v>1281</v>
      </c>
      <c r="O17" s="394">
        <v>1043.9944637529604</v>
      </c>
      <c r="P17" s="394">
        <v>21027.9</v>
      </c>
      <c r="Q17" s="394">
        <v>924</v>
      </c>
      <c r="R17" s="394">
        <v>1260</v>
      </c>
      <c r="S17" s="394">
        <v>1095.3279776073352</v>
      </c>
      <c r="T17" s="394">
        <v>18039.7</v>
      </c>
      <c r="U17" s="393">
        <v>924</v>
      </c>
      <c r="V17" s="394">
        <v>1260</v>
      </c>
      <c r="W17" s="394">
        <v>1030.788985668026</v>
      </c>
      <c r="X17" s="393">
        <v>21236</v>
      </c>
    </row>
    <row r="18" spans="2:24" ht="13.5" customHeight="1" x14ac:dyDescent="0.15">
      <c r="B18" s="392"/>
      <c r="C18" s="391">
        <v>9</v>
      </c>
      <c r="D18" s="393"/>
      <c r="E18" s="394">
        <v>1890</v>
      </c>
      <c r="F18" s="394">
        <v>2520</v>
      </c>
      <c r="G18" s="394">
        <v>2166.8638440064292</v>
      </c>
      <c r="H18" s="394">
        <v>34196.6</v>
      </c>
      <c r="I18" s="394">
        <v>630</v>
      </c>
      <c r="J18" s="394">
        <v>909.30000000000007</v>
      </c>
      <c r="K18" s="394">
        <v>790.53739861820372</v>
      </c>
      <c r="L18" s="394">
        <v>54668.900000000009</v>
      </c>
      <c r="M18" s="394">
        <v>924</v>
      </c>
      <c r="N18" s="394">
        <v>1260</v>
      </c>
      <c r="O18" s="394">
        <v>1027.6032566667498</v>
      </c>
      <c r="P18" s="394">
        <v>21850.3</v>
      </c>
      <c r="Q18" s="394">
        <v>924</v>
      </c>
      <c r="R18" s="394">
        <v>1260</v>
      </c>
      <c r="S18" s="394">
        <v>1068.6278126651346</v>
      </c>
      <c r="T18" s="394">
        <v>20836.599999999999</v>
      </c>
      <c r="U18" s="394">
        <v>924</v>
      </c>
      <c r="V18" s="394">
        <v>1312.5</v>
      </c>
      <c r="W18" s="394">
        <v>1009.5245375324877</v>
      </c>
      <c r="X18" s="393">
        <v>20186.7</v>
      </c>
    </row>
    <row r="19" spans="2:24" ht="13.5" customHeight="1" x14ac:dyDescent="0.15">
      <c r="B19" s="392"/>
      <c r="C19" s="391">
        <v>10</v>
      </c>
      <c r="D19" s="393"/>
      <c r="E19" s="394">
        <v>1995</v>
      </c>
      <c r="F19" s="394">
        <v>2520</v>
      </c>
      <c r="G19" s="394">
        <v>2181.1120351987975</v>
      </c>
      <c r="H19" s="394">
        <v>35749.699999999997</v>
      </c>
      <c r="I19" s="394">
        <v>630</v>
      </c>
      <c r="J19" s="394">
        <v>840</v>
      </c>
      <c r="K19" s="394">
        <v>719.16644664466435</v>
      </c>
      <c r="L19" s="394">
        <v>61152.800000000003</v>
      </c>
      <c r="M19" s="394">
        <v>892.5</v>
      </c>
      <c r="N19" s="394">
        <v>1155</v>
      </c>
      <c r="O19" s="394">
        <v>1017.5564922010398</v>
      </c>
      <c r="P19" s="394">
        <v>14935.7</v>
      </c>
      <c r="Q19" s="394">
        <v>924</v>
      </c>
      <c r="R19" s="394">
        <v>1207.5</v>
      </c>
      <c r="S19" s="394">
        <v>1028.9580861915194</v>
      </c>
      <c r="T19" s="394">
        <v>19522.599999999999</v>
      </c>
      <c r="U19" s="394">
        <v>945</v>
      </c>
      <c r="V19" s="394">
        <v>1260</v>
      </c>
      <c r="W19" s="394">
        <v>1001.197914007935</v>
      </c>
      <c r="X19" s="393">
        <v>15644.099999999999</v>
      </c>
    </row>
    <row r="20" spans="2:24" ht="13.5" customHeight="1" x14ac:dyDescent="0.15">
      <c r="B20" s="392"/>
      <c r="C20" s="391">
        <v>11</v>
      </c>
      <c r="D20" s="393"/>
      <c r="E20" s="394">
        <v>1942.5</v>
      </c>
      <c r="F20" s="394">
        <v>2572.5</v>
      </c>
      <c r="G20" s="394">
        <v>2191.5469381168027</v>
      </c>
      <c r="H20" s="394">
        <v>51886.400000000001</v>
      </c>
      <c r="I20" s="394">
        <v>609</v>
      </c>
      <c r="J20" s="394">
        <v>840</v>
      </c>
      <c r="K20" s="394">
        <v>712.92735589269694</v>
      </c>
      <c r="L20" s="394">
        <v>75308.800000000003</v>
      </c>
      <c r="M20" s="394">
        <v>871.5</v>
      </c>
      <c r="N20" s="394">
        <v>1155</v>
      </c>
      <c r="O20" s="394">
        <v>998.74743895175709</v>
      </c>
      <c r="P20" s="394">
        <v>23632.699999999997</v>
      </c>
      <c r="Q20" s="394">
        <v>871.5</v>
      </c>
      <c r="R20" s="394">
        <v>1155</v>
      </c>
      <c r="S20" s="394">
        <v>1028.3859677308303</v>
      </c>
      <c r="T20" s="394">
        <v>28579.799999999996</v>
      </c>
      <c r="U20" s="394">
        <v>871.5</v>
      </c>
      <c r="V20" s="394">
        <v>1155</v>
      </c>
      <c r="W20" s="394">
        <v>980.81930732065973</v>
      </c>
      <c r="X20" s="393">
        <v>23988.799999999999</v>
      </c>
    </row>
    <row r="21" spans="2:24" ht="13.5" customHeight="1" x14ac:dyDescent="0.15">
      <c r="B21" s="392"/>
      <c r="C21" s="391">
        <v>12</v>
      </c>
      <c r="D21" s="393"/>
      <c r="E21" s="394">
        <v>2100</v>
      </c>
      <c r="F21" s="394">
        <v>2835</v>
      </c>
      <c r="G21" s="394">
        <v>2379.3682210372926</v>
      </c>
      <c r="H21" s="394">
        <v>55068.6</v>
      </c>
      <c r="I21" s="394">
        <v>525</v>
      </c>
      <c r="J21" s="394">
        <v>819</v>
      </c>
      <c r="K21" s="394">
        <v>608.61274743138426</v>
      </c>
      <c r="L21" s="394">
        <v>63499.1</v>
      </c>
      <c r="M21" s="394">
        <v>840</v>
      </c>
      <c r="N21" s="394">
        <v>1155</v>
      </c>
      <c r="O21" s="394">
        <v>977.19052249369179</v>
      </c>
      <c r="P21" s="394">
        <v>21736.9</v>
      </c>
      <c r="Q21" s="394">
        <v>840</v>
      </c>
      <c r="R21" s="394">
        <v>1155</v>
      </c>
      <c r="S21" s="394">
        <v>987.08638288796146</v>
      </c>
      <c r="T21" s="394">
        <v>19857.5</v>
      </c>
      <c r="U21" s="394">
        <v>892.5</v>
      </c>
      <c r="V21" s="393">
        <v>1207.5</v>
      </c>
      <c r="W21" s="394">
        <v>988.23895882777833</v>
      </c>
      <c r="X21" s="393">
        <v>21865.300000000003</v>
      </c>
    </row>
    <row r="22" spans="2:24" ht="13.5" customHeight="1" x14ac:dyDescent="0.15">
      <c r="B22" s="392" t="s">
        <v>292</v>
      </c>
      <c r="C22" s="391">
        <v>1</v>
      </c>
      <c r="D22" s="393" t="s">
        <v>291</v>
      </c>
      <c r="E22" s="394">
        <v>1995</v>
      </c>
      <c r="F22" s="394">
        <v>2730</v>
      </c>
      <c r="G22" s="394">
        <v>2318.929872808525</v>
      </c>
      <c r="H22" s="394">
        <v>44456.700000000004</v>
      </c>
      <c r="I22" s="394">
        <v>609</v>
      </c>
      <c r="J22" s="394">
        <v>840</v>
      </c>
      <c r="K22" s="393">
        <v>732.0801680058438</v>
      </c>
      <c r="L22" s="394">
        <v>86322.900000000009</v>
      </c>
      <c r="M22" s="394">
        <v>840</v>
      </c>
      <c r="N22" s="394">
        <v>1155</v>
      </c>
      <c r="O22" s="394">
        <v>939.22979615178588</v>
      </c>
      <c r="P22" s="393">
        <v>25996.300000000003</v>
      </c>
      <c r="Q22" s="394">
        <v>840</v>
      </c>
      <c r="R22" s="394">
        <v>1155</v>
      </c>
      <c r="S22" s="394">
        <v>951.24490612222564</v>
      </c>
      <c r="T22" s="394">
        <v>29777.9</v>
      </c>
      <c r="U22" s="393">
        <v>913.5</v>
      </c>
      <c r="V22" s="393">
        <v>1207.5</v>
      </c>
      <c r="W22" s="394">
        <v>1006.3177023564369</v>
      </c>
      <c r="X22" s="393">
        <v>25629.599999999999</v>
      </c>
    </row>
    <row r="23" spans="2:24" ht="13.5" customHeight="1" x14ac:dyDescent="0.15">
      <c r="B23" s="396"/>
      <c r="C23" s="397">
        <v>2</v>
      </c>
      <c r="D23" s="398"/>
      <c r="E23" s="399">
        <v>1995</v>
      </c>
      <c r="F23" s="399">
        <v>2415</v>
      </c>
      <c r="G23" s="399">
        <v>2182.2756380497913</v>
      </c>
      <c r="H23" s="399">
        <v>41718.400000000001</v>
      </c>
      <c r="I23" s="399">
        <v>630</v>
      </c>
      <c r="J23" s="399">
        <v>819</v>
      </c>
      <c r="K23" s="399">
        <v>737.03940416251987</v>
      </c>
      <c r="L23" s="399">
        <v>79920</v>
      </c>
      <c r="M23" s="399">
        <v>840</v>
      </c>
      <c r="N23" s="399">
        <v>1050</v>
      </c>
      <c r="O23" s="399">
        <v>921.88870696834135</v>
      </c>
      <c r="P23" s="399">
        <v>21551.599999999999</v>
      </c>
      <c r="Q23" s="399">
        <v>840</v>
      </c>
      <c r="R23" s="399">
        <v>1050</v>
      </c>
      <c r="S23" s="399">
        <v>936.53450228646659</v>
      </c>
      <c r="T23" s="399">
        <v>22470.400000000001</v>
      </c>
      <c r="U23" s="399">
        <v>840</v>
      </c>
      <c r="V23" s="399">
        <v>1050</v>
      </c>
      <c r="W23" s="399">
        <v>940.35148129460129</v>
      </c>
      <c r="X23" s="398">
        <v>19299.199999999997</v>
      </c>
    </row>
    <row r="24" spans="2:24" ht="13.5" customHeight="1" x14ac:dyDescent="0.15">
      <c r="B24" s="400"/>
      <c r="C24" s="401"/>
      <c r="D24" s="402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</row>
    <row r="25" spans="2:24" ht="13.5" customHeight="1" x14ac:dyDescent="0.15">
      <c r="B25" s="374"/>
      <c r="C25" s="401"/>
      <c r="D25" s="403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</row>
    <row r="26" spans="2:24" ht="13.5" customHeight="1" x14ac:dyDescent="0.15">
      <c r="B26" s="400" t="s">
        <v>124</v>
      </c>
      <c r="C26" s="401"/>
      <c r="D26" s="402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</row>
    <row r="27" spans="2:24" ht="13.5" customHeight="1" x14ac:dyDescent="0.15">
      <c r="B27" s="377"/>
      <c r="C27" s="378"/>
      <c r="D27" s="379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</row>
    <row r="28" spans="2:24" ht="13.5" customHeight="1" x14ac:dyDescent="0.15">
      <c r="B28" s="380" t="s">
        <v>125</v>
      </c>
      <c r="C28" s="381"/>
      <c r="D28" s="379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</row>
    <row r="29" spans="2:24" ht="13.5" customHeight="1" x14ac:dyDescent="0.15">
      <c r="B29" s="377">
        <v>40946</v>
      </c>
      <c r="C29" s="378"/>
      <c r="D29" s="379">
        <v>40952</v>
      </c>
      <c r="E29" s="404">
        <v>1995</v>
      </c>
      <c r="F29" s="404">
        <v>2415</v>
      </c>
      <c r="G29" s="404">
        <v>2212.8357384554138</v>
      </c>
      <c r="H29" s="404">
        <v>8540.1</v>
      </c>
      <c r="I29" s="404">
        <v>630</v>
      </c>
      <c r="J29" s="404">
        <v>819</v>
      </c>
      <c r="K29" s="404">
        <v>771.5234885041159</v>
      </c>
      <c r="L29" s="404">
        <v>15407.7</v>
      </c>
      <c r="M29" s="404">
        <v>840</v>
      </c>
      <c r="N29" s="404">
        <v>997.5</v>
      </c>
      <c r="O29" s="404">
        <v>875.14251828424619</v>
      </c>
      <c r="P29" s="404">
        <v>5001.8</v>
      </c>
      <c r="Q29" s="404">
        <v>840</v>
      </c>
      <c r="R29" s="404">
        <v>997.5</v>
      </c>
      <c r="S29" s="404">
        <v>882.68415145896324</v>
      </c>
      <c r="T29" s="404">
        <v>5345.7</v>
      </c>
      <c r="U29" s="404">
        <v>840</v>
      </c>
      <c r="V29" s="404">
        <v>997.5</v>
      </c>
      <c r="W29" s="404">
        <v>886.48928611286806</v>
      </c>
      <c r="X29" s="404">
        <v>4764.3999999999996</v>
      </c>
    </row>
    <row r="30" spans="2:24" ht="13.5" customHeight="1" x14ac:dyDescent="0.15">
      <c r="B30" s="380" t="s">
        <v>126</v>
      </c>
      <c r="C30" s="381"/>
      <c r="D30" s="379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</row>
    <row r="31" spans="2:24" ht="13.5" customHeight="1" x14ac:dyDescent="0.15">
      <c r="B31" s="377">
        <v>40953</v>
      </c>
      <c r="C31" s="378"/>
      <c r="D31" s="379">
        <v>40959</v>
      </c>
      <c r="E31" s="404">
        <v>1995</v>
      </c>
      <c r="F31" s="404">
        <v>2402.61</v>
      </c>
      <c r="G31" s="404">
        <v>2121.2832369942198</v>
      </c>
      <c r="H31" s="404">
        <v>7326.6</v>
      </c>
      <c r="I31" s="404">
        <v>630</v>
      </c>
      <c r="J31" s="404">
        <v>766.5</v>
      </c>
      <c r="K31" s="404">
        <v>712.26016260162612</v>
      </c>
      <c r="L31" s="404">
        <v>18022.599999999999</v>
      </c>
      <c r="M31" s="404">
        <v>892.5</v>
      </c>
      <c r="N31" s="404">
        <v>1050</v>
      </c>
      <c r="O31" s="404">
        <v>969.66783750763602</v>
      </c>
      <c r="P31" s="404">
        <v>5684.6</v>
      </c>
      <c r="Q31" s="404">
        <v>892.5</v>
      </c>
      <c r="R31" s="404">
        <v>1050</v>
      </c>
      <c r="S31" s="404">
        <v>989.04939759036142</v>
      </c>
      <c r="T31" s="404">
        <v>5970.2</v>
      </c>
      <c r="U31" s="404">
        <v>913.5</v>
      </c>
      <c r="V31" s="404">
        <v>1050</v>
      </c>
      <c r="W31" s="404">
        <v>987.04174950298284</v>
      </c>
      <c r="X31" s="404">
        <v>5562.9</v>
      </c>
    </row>
    <row r="32" spans="2:24" ht="13.5" customHeight="1" x14ac:dyDescent="0.15">
      <c r="B32" s="380" t="s">
        <v>127</v>
      </c>
      <c r="C32" s="381"/>
      <c r="D32" s="379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</row>
    <row r="33" spans="2:24" ht="13.5" customHeight="1" x14ac:dyDescent="0.15">
      <c r="B33" s="377">
        <v>40960</v>
      </c>
      <c r="C33" s="378"/>
      <c r="D33" s="379">
        <v>40966</v>
      </c>
      <c r="E33" s="241">
        <v>2047.5</v>
      </c>
      <c r="F33" s="241">
        <v>2415</v>
      </c>
      <c r="G33" s="241">
        <v>2187.1105196451199</v>
      </c>
      <c r="H33" s="404">
        <v>14503.2</v>
      </c>
      <c r="I33" s="241">
        <v>630</v>
      </c>
      <c r="J33" s="241">
        <v>766.5</v>
      </c>
      <c r="K33" s="241">
        <v>702.87888524368373</v>
      </c>
      <c r="L33" s="404">
        <v>23154.5</v>
      </c>
      <c r="M33" s="241">
        <v>892.5</v>
      </c>
      <c r="N33" s="241">
        <v>1050</v>
      </c>
      <c r="O33" s="241">
        <v>966.50534208978638</v>
      </c>
      <c r="P33" s="404">
        <v>5026.3</v>
      </c>
      <c r="Q33" s="241">
        <v>892.5</v>
      </c>
      <c r="R33" s="241">
        <v>1050</v>
      </c>
      <c r="S33" s="241">
        <v>965.03017448375272</v>
      </c>
      <c r="T33" s="404">
        <v>5660.2</v>
      </c>
      <c r="U33" s="241">
        <v>892.5</v>
      </c>
      <c r="V33" s="241">
        <v>1050</v>
      </c>
      <c r="W33" s="241">
        <v>987.55609964818893</v>
      </c>
      <c r="X33" s="404">
        <v>3156.7</v>
      </c>
    </row>
    <row r="34" spans="2:24" ht="13.5" customHeight="1" x14ac:dyDescent="0.15">
      <c r="B34" s="380" t="s">
        <v>128</v>
      </c>
      <c r="C34" s="381"/>
      <c r="D34" s="379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</row>
    <row r="35" spans="2:24" ht="13.5" customHeight="1" x14ac:dyDescent="0.15">
      <c r="B35" s="382">
        <v>40967</v>
      </c>
      <c r="C35" s="383"/>
      <c r="D35" s="384">
        <v>40973</v>
      </c>
      <c r="E35" s="257">
        <v>2047.5</v>
      </c>
      <c r="F35" s="257">
        <v>2362.5</v>
      </c>
      <c r="G35" s="257">
        <v>2162.6467196583235</v>
      </c>
      <c r="H35" s="405">
        <v>11348.5</v>
      </c>
      <c r="I35" s="257">
        <v>630</v>
      </c>
      <c r="J35" s="257">
        <v>766.5</v>
      </c>
      <c r="K35" s="257">
        <v>708.14267704212489</v>
      </c>
      <c r="L35" s="405">
        <v>23335.200000000001</v>
      </c>
      <c r="M35" s="257">
        <v>892.5</v>
      </c>
      <c r="N35" s="257">
        <v>1050</v>
      </c>
      <c r="O35" s="257">
        <v>946.04328073860586</v>
      </c>
      <c r="P35" s="405">
        <v>5838.9</v>
      </c>
      <c r="Q35" s="257">
        <v>892.5</v>
      </c>
      <c r="R35" s="257">
        <v>1050</v>
      </c>
      <c r="S35" s="257">
        <v>978.55764599638792</v>
      </c>
      <c r="T35" s="405">
        <v>5494.3</v>
      </c>
      <c r="U35" s="257">
        <v>892.5</v>
      </c>
      <c r="V35" s="257">
        <v>1050</v>
      </c>
      <c r="W35" s="257">
        <v>957.61016534319583</v>
      </c>
      <c r="X35" s="405">
        <v>5815.2</v>
      </c>
    </row>
    <row r="36" spans="2:24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2:24" ht="13.5" customHeight="1" x14ac:dyDescent="0.15">
      <c r="B37" s="184"/>
      <c r="C37" s="406"/>
      <c r="D37" s="406"/>
    </row>
    <row r="38" spans="2:24" ht="13.5" customHeight="1" x14ac:dyDescent="0.15">
      <c r="B38" s="227"/>
      <c r="C38" s="406"/>
      <c r="D38" s="406"/>
    </row>
    <row r="39" spans="2:24" ht="13.5" customHeight="1" x14ac:dyDescent="0.15">
      <c r="B39" s="227"/>
      <c r="C39" s="406"/>
      <c r="D39" s="406"/>
    </row>
    <row r="40" spans="2:24" ht="13.5" customHeight="1" x14ac:dyDescent="0.15">
      <c r="B40" s="227"/>
      <c r="C40" s="406"/>
      <c r="D40" s="406"/>
    </row>
    <row r="41" spans="2:24" ht="13.5" customHeight="1" x14ac:dyDescent="0.15">
      <c r="B41" s="184"/>
      <c r="C41" s="406"/>
    </row>
    <row r="42" spans="2:24" ht="13.5" customHeight="1" x14ac:dyDescent="0.15">
      <c r="B42" s="184"/>
      <c r="C42" s="406"/>
    </row>
    <row r="43" spans="2:24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182" customWidth="1"/>
    <col min="2" max="2" width="7.25" style="182" customWidth="1"/>
    <col min="3" max="3" width="2.875" style="182" customWidth="1"/>
    <col min="4" max="4" width="6.8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6384" width="7.5" style="182"/>
  </cols>
  <sheetData>
    <row r="1" spans="1:28" ht="15" customHeight="1" x14ac:dyDescent="0.15">
      <c r="A1" s="144"/>
      <c r="B1" s="389"/>
      <c r="C1" s="389"/>
      <c r="D1" s="389"/>
    </row>
    <row r="2" spans="1:28" ht="12.75" customHeight="1" x14ac:dyDescent="0.15">
      <c r="B2" s="144" t="str">
        <f>近乳22!B2</f>
        <v>(3)乳牛チルド「2」の品目別価格　（つづき）</v>
      </c>
      <c r="C2" s="390"/>
      <c r="D2" s="390"/>
    </row>
    <row r="3" spans="1:28" ht="12.75" customHeight="1" x14ac:dyDescent="0.15">
      <c r="B3" s="390"/>
      <c r="C3" s="390"/>
      <c r="D3" s="390"/>
      <c r="P3" s="184" t="s">
        <v>85</v>
      </c>
    </row>
    <row r="4" spans="1:28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R4" s="183"/>
    </row>
    <row r="5" spans="1:28" ht="13.5" customHeight="1" x14ac:dyDescent="0.15">
      <c r="B5" s="146"/>
      <c r="C5" s="329" t="s">
        <v>258</v>
      </c>
      <c r="D5" s="328"/>
      <c r="E5" s="354" t="s">
        <v>286</v>
      </c>
      <c r="F5" s="355"/>
      <c r="G5" s="355"/>
      <c r="H5" s="356"/>
      <c r="I5" s="354" t="s">
        <v>287</v>
      </c>
      <c r="J5" s="355"/>
      <c r="K5" s="355"/>
      <c r="L5" s="356"/>
      <c r="M5" s="354" t="s">
        <v>289</v>
      </c>
      <c r="N5" s="355"/>
      <c r="O5" s="355"/>
      <c r="P5" s="356"/>
      <c r="R5" s="164"/>
      <c r="S5" s="164"/>
      <c r="T5" s="164"/>
      <c r="U5" s="164"/>
      <c r="V5" s="183"/>
      <c r="W5" s="183"/>
    </row>
    <row r="6" spans="1:28" ht="13.5" customHeight="1" x14ac:dyDescent="0.15">
      <c r="B6" s="332" t="s">
        <v>274</v>
      </c>
      <c r="C6" s="357"/>
      <c r="D6" s="334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R6" s="164"/>
      <c r="S6" s="164"/>
      <c r="T6" s="164"/>
      <c r="U6" s="164"/>
      <c r="V6" s="183"/>
      <c r="W6" s="183"/>
    </row>
    <row r="7" spans="1:28" ht="13.5" customHeight="1" x14ac:dyDescent="0.15">
      <c r="B7" s="159"/>
      <c r="C7" s="160"/>
      <c r="D7" s="172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R7" s="164"/>
      <c r="S7" s="164"/>
      <c r="T7" s="164"/>
      <c r="U7" s="164"/>
      <c r="V7" s="183"/>
      <c r="W7" s="183"/>
    </row>
    <row r="8" spans="1:28" ht="13.5" customHeight="1" x14ac:dyDescent="0.15">
      <c r="B8" s="168" t="s">
        <v>0</v>
      </c>
      <c r="C8" s="323">
        <v>21</v>
      </c>
      <c r="D8" s="144" t="s">
        <v>1</v>
      </c>
      <c r="E8" s="337">
        <v>998</v>
      </c>
      <c r="F8" s="337">
        <v>1381</v>
      </c>
      <c r="G8" s="337">
        <v>1172</v>
      </c>
      <c r="H8" s="337">
        <v>270942</v>
      </c>
      <c r="I8" s="337">
        <v>788</v>
      </c>
      <c r="J8" s="337">
        <v>1260</v>
      </c>
      <c r="K8" s="337">
        <v>954</v>
      </c>
      <c r="L8" s="337">
        <v>352866</v>
      </c>
      <c r="M8" s="337">
        <v>1260</v>
      </c>
      <c r="N8" s="337">
        <v>1680</v>
      </c>
      <c r="O8" s="337">
        <v>1443</v>
      </c>
      <c r="P8" s="337">
        <v>711650</v>
      </c>
      <c r="Q8" s="203"/>
      <c r="R8" s="164"/>
      <c r="S8" s="164"/>
      <c r="T8" s="164"/>
      <c r="U8" s="164"/>
      <c r="V8" s="183"/>
      <c r="W8" s="183"/>
      <c r="X8" s="183"/>
      <c r="Y8" s="183"/>
      <c r="Z8" s="183"/>
      <c r="AA8" s="183"/>
      <c r="AB8" s="183"/>
    </row>
    <row r="9" spans="1:28" ht="13.5" customHeight="1" x14ac:dyDescent="0.15">
      <c r="B9" s="168"/>
      <c r="C9" s="323">
        <v>22</v>
      </c>
      <c r="D9" s="171"/>
      <c r="E9" s="337">
        <v>903</v>
      </c>
      <c r="F9" s="337">
        <v>1364</v>
      </c>
      <c r="G9" s="337">
        <v>1068</v>
      </c>
      <c r="H9" s="337">
        <v>279120</v>
      </c>
      <c r="I9" s="337">
        <v>735</v>
      </c>
      <c r="J9" s="337">
        <v>1050</v>
      </c>
      <c r="K9" s="337">
        <v>913</v>
      </c>
      <c r="L9" s="337">
        <v>326638</v>
      </c>
      <c r="M9" s="337">
        <v>1198</v>
      </c>
      <c r="N9" s="337">
        <v>1575</v>
      </c>
      <c r="O9" s="337">
        <v>1364</v>
      </c>
      <c r="P9" s="339">
        <v>633610</v>
      </c>
      <c r="Q9" s="203"/>
      <c r="R9" s="164"/>
      <c r="S9" s="164"/>
      <c r="T9" s="164"/>
      <c r="U9" s="164"/>
      <c r="V9" s="183"/>
      <c r="W9" s="183"/>
      <c r="X9" s="183"/>
      <c r="Y9" s="183"/>
      <c r="Z9" s="183"/>
      <c r="AA9" s="183"/>
      <c r="AB9" s="183"/>
    </row>
    <row r="10" spans="1:28" ht="13.5" customHeight="1" x14ac:dyDescent="0.15">
      <c r="B10" s="340"/>
      <c r="C10" s="300">
        <v>23</v>
      </c>
      <c r="D10" s="172"/>
      <c r="E10" s="173">
        <v>819</v>
      </c>
      <c r="F10" s="173">
        <v>1365</v>
      </c>
      <c r="G10" s="174">
        <v>1018.7027591640302</v>
      </c>
      <c r="H10" s="173">
        <v>319634.30000000005</v>
      </c>
      <c r="I10" s="173">
        <v>787.5</v>
      </c>
      <c r="J10" s="173">
        <v>1050</v>
      </c>
      <c r="K10" s="173">
        <v>899.01724335340441</v>
      </c>
      <c r="L10" s="173">
        <v>373585</v>
      </c>
      <c r="M10" s="173">
        <v>966</v>
      </c>
      <c r="N10" s="173">
        <v>1720.95</v>
      </c>
      <c r="O10" s="173">
        <v>1308.3583822253722</v>
      </c>
      <c r="P10" s="174">
        <v>802859.9</v>
      </c>
      <c r="Q10" s="183"/>
      <c r="R10" s="391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</row>
    <row r="11" spans="1:28" ht="13.5" customHeight="1" x14ac:dyDescent="0.15">
      <c r="B11" s="392" t="s">
        <v>290</v>
      </c>
      <c r="C11" s="391">
        <v>2</v>
      </c>
      <c r="D11" s="393" t="s">
        <v>291</v>
      </c>
      <c r="E11" s="394">
        <v>945</v>
      </c>
      <c r="F11" s="394">
        <v>1212.75</v>
      </c>
      <c r="G11" s="394">
        <v>1052.7438616519355</v>
      </c>
      <c r="H11" s="394">
        <v>24298.6</v>
      </c>
      <c r="I11" s="394">
        <v>840</v>
      </c>
      <c r="J11" s="394">
        <v>1018.5</v>
      </c>
      <c r="K11" s="394">
        <v>917.10102070425171</v>
      </c>
      <c r="L11" s="394">
        <v>36428.100000000006</v>
      </c>
      <c r="M11" s="394">
        <v>1207.5</v>
      </c>
      <c r="N11" s="394">
        <v>1478.4</v>
      </c>
      <c r="O11" s="394">
        <v>1386.2958271092957</v>
      </c>
      <c r="P11" s="393">
        <v>55413.099999999991</v>
      </c>
      <c r="R11" s="164"/>
      <c r="S11" s="164"/>
      <c r="T11" s="164"/>
      <c r="U11" s="164"/>
      <c r="V11" s="164"/>
      <c r="W11" s="183"/>
    </row>
    <row r="12" spans="1:28" ht="13.5" customHeight="1" x14ac:dyDescent="0.15">
      <c r="B12" s="392"/>
      <c r="C12" s="391">
        <v>3</v>
      </c>
      <c r="D12" s="393"/>
      <c r="E12" s="394">
        <v>945</v>
      </c>
      <c r="F12" s="394">
        <v>1155</v>
      </c>
      <c r="G12" s="394">
        <v>1040.8696486373603</v>
      </c>
      <c r="H12" s="394">
        <v>29301.000000000004</v>
      </c>
      <c r="I12" s="394">
        <v>840</v>
      </c>
      <c r="J12" s="394">
        <v>1050</v>
      </c>
      <c r="K12" s="394">
        <v>930.51407284768254</v>
      </c>
      <c r="L12" s="394">
        <v>32241.1</v>
      </c>
      <c r="M12" s="394">
        <v>1197</v>
      </c>
      <c r="N12" s="394">
        <v>1478.4</v>
      </c>
      <c r="O12" s="394">
        <v>1381.4037602579135</v>
      </c>
      <c r="P12" s="393">
        <v>60036.3</v>
      </c>
      <c r="R12" s="164"/>
      <c r="S12" s="164"/>
      <c r="T12" s="164"/>
      <c r="U12" s="164"/>
      <c r="V12" s="164"/>
      <c r="W12" s="183"/>
    </row>
    <row r="13" spans="1:28" ht="13.5" customHeight="1" x14ac:dyDescent="0.15">
      <c r="B13" s="392"/>
      <c r="C13" s="391">
        <v>4</v>
      </c>
      <c r="D13" s="393"/>
      <c r="E13" s="394">
        <v>976.5</v>
      </c>
      <c r="F13" s="394">
        <v>1365</v>
      </c>
      <c r="G13" s="394">
        <v>1088.3011502265601</v>
      </c>
      <c r="H13" s="394">
        <v>26469.5</v>
      </c>
      <c r="I13" s="394">
        <v>787.5</v>
      </c>
      <c r="J13" s="394">
        <v>1023.75</v>
      </c>
      <c r="K13" s="394">
        <v>902.47631946911019</v>
      </c>
      <c r="L13" s="394">
        <v>29703.7</v>
      </c>
      <c r="M13" s="394">
        <v>1050</v>
      </c>
      <c r="N13" s="394">
        <v>1720.95</v>
      </c>
      <c r="O13" s="394">
        <v>1372.0810611158613</v>
      </c>
      <c r="P13" s="393">
        <v>70854.399999999994</v>
      </c>
      <c r="R13" s="183"/>
      <c r="S13" s="183"/>
      <c r="T13" s="183"/>
      <c r="U13" s="183"/>
      <c r="V13" s="183"/>
      <c r="W13" s="183"/>
    </row>
    <row r="14" spans="1:28" ht="13.5" customHeight="1" x14ac:dyDescent="0.15">
      <c r="B14" s="392"/>
      <c r="C14" s="391">
        <v>5</v>
      </c>
      <c r="D14" s="393"/>
      <c r="E14" s="394">
        <v>976.5</v>
      </c>
      <c r="F14" s="394">
        <v>1260</v>
      </c>
      <c r="G14" s="394">
        <v>1058.3031485646247</v>
      </c>
      <c r="H14" s="394">
        <v>32688.5</v>
      </c>
      <c r="I14" s="394">
        <v>787.5</v>
      </c>
      <c r="J14" s="394">
        <v>997.5</v>
      </c>
      <c r="K14" s="394">
        <v>880.02008041098998</v>
      </c>
      <c r="L14" s="394">
        <v>35217.9</v>
      </c>
      <c r="M14" s="394">
        <v>1155</v>
      </c>
      <c r="N14" s="394">
        <v>1478.4</v>
      </c>
      <c r="O14" s="394">
        <v>1357.2351752168152</v>
      </c>
      <c r="P14" s="393">
        <v>83527.900000000009</v>
      </c>
      <c r="R14" s="183"/>
      <c r="S14" s="183"/>
      <c r="T14" s="183"/>
      <c r="U14" s="183"/>
      <c r="V14" s="183"/>
      <c r="W14" s="183"/>
    </row>
    <row r="15" spans="1:28" ht="13.5" customHeight="1" x14ac:dyDescent="0.15">
      <c r="B15" s="392"/>
      <c r="C15" s="391">
        <v>6</v>
      </c>
      <c r="D15" s="393"/>
      <c r="E15" s="394">
        <v>934.5</v>
      </c>
      <c r="F15" s="394">
        <v>1207.5</v>
      </c>
      <c r="G15" s="393">
        <v>1057.086378132487</v>
      </c>
      <c r="H15" s="394">
        <v>21926.7</v>
      </c>
      <c r="I15" s="394">
        <v>787.5</v>
      </c>
      <c r="J15" s="394">
        <v>945</v>
      </c>
      <c r="K15" s="394">
        <v>870.95176160313781</v>
      </c>
      <c r="L15" s="394">
        <v>20462.2</v>
      </c>
      <c r="M15" s="394">
        <v>1050</v>
      </c>
      <c r="N15" s="394">
        <v>1392.825</v>
      </c>
      <c r="O15" s="394">
        <v>1244.0541694826795</v>
      </c>
      <c r="P15" s="393">
        <v>51452.6</v>
      </c>
    </row>
    <row r="16" spans="1:28" ht="13.5" customHeight="1" x14ac:dyDescent="0.15">
      <c r="B16" s="392"/>
      <c r="C16" s="391">
        <v>7</v>
      </c>
      <c r="D16" s="393"/>
      <c r="E16" s="394">
        <v>903</v>
      </c>
      <c r="F16" s="394">
        <v>1207.5</v>
      </c>
      <c r="G16" s="393">
        <v>1035.3880639261454</v>
      </c>
      <c r="H16" s="394">
        <v>20256.899999999998</v>
      </c>
      <c r="I16" s="394">
        <v>787.5</v>
      </c>
      <c r="J16" s="394">
        <v>924</v>
      </c>
      <c r="K16" s="394">
        <v>834.10437085493118</v>
      </c>
      <c r="L16" s="394">
        <v>25345.8</v>
      </c>
      <c r="M16" s="394">
        <v>1050</v>
      </c>
      <c r="N16" s="394">
        <v>1323.3150000000001</v>
      </c>
      <c r="O16" s="394">
        <v>1224.3580858093228</v>
      </c>
      <c r="P16" s="393">
        <v>72284.099999999991</v>
      </c>
    </row>
    <row r="17" spans="2:16" ht="13.5" customHeight="1" x14ac:dyDescent="0.15">
      <c r="B17" s="392"/>
      <c r="C17" s="391">
        <v>8</v>
      </c>
      <c r="D17" s="393"/>
      <c r="E17" s="393">
        <v>819</v>
      </c>
      <c r="F17" s="394">
        <v>1155</v>
      </c>
      <c r="G17" s="394">
        <v>1004.9400488051533</v>
      </c>
      <c r="H17" s="394">
        <v>28156.800000000003</v>
      </c>
      <c r="I17" s="394">
        <v>787.5</v>
      </c>
      <c r="J17" s="394">
        <v>945</v>
      </c>
      <c r="K17" s="394">
        <v>871.75901506996809</v>
      </c>
      <c r="L17" s="394">
        <v>22808.1</v>
      </c>
      <c r="M17" s="394">
        <v>972.30000000000007</v>
      </c>
      <c r="N17" s="394">
        <v>1400.0700000000002</v>
      </c>
      <c r="O17" s="394">
        <v>1122.8536424820638</v>
      </c>
      <c r="P17" s="393">
        <v>69571.199999999997</v>
      </c>
    </row>
    <row r="18" spans="2:16" ht="13.5" customHeight="1" x14ac:dyDescent="0.15">
      <c r="B18" s="392"/>
      <c r="C18" s="391">
        <v>9</v>
      </c>
      <c r="D18" s="393"/>
      <c r="E18" s="394">
        <v>840</v>
      </c>
      <c r="F18" s="394">
        <v>1162.3500000000001</v>
      </c>
      <c r="G18" s="394">
        <v>973.92034563566074</v>
      </c>
      <c r="H18" s="394">
        <v>28910</v>
      </c>
      <c r="I18" s="394">
        <v>787.5</v>
      </c>
      <c r="J18" s="394">
        <v>997.5</v>
      </c>
      <c r="K18" s="394">
        <v>896.17149358709162</v>
      </c>
      <c r="L18" s="394">
        <v>24902.899999999998</v>
      </c>
      <c r="M18" s="394">
        <v>966</v>
      </c>
      <c r="N18" s="394">
        <v>1392.405</v>
      </c>
      <c r="O18" s="394">
        <v>1201.6432398652134</v>
      </c>
      <c r="P18" s="393">
        <v>63732.600000000006</v>
      </c>
    </row>
    <row r="19" spans="2:16" ht="13.5" customHeight="1" x14ac:dyDescent="0.15">
      <c r="B19" s="392"/>
      <c r="C19" s="391">
        <v>10</v>
      </c>
      <c r="D19" s="393"/>
      <c r="E19" s="394">
        <v>861</v>
      </c>
      <c r="F19" s="394">
        <v>1102.5</v>
      </c>
      <c r="G19" s="394">
        <v>980.73511919890223</v>
      </c>
      <c r="H19" s="394">
        <v>20063.400000000001</v>
      </c>
      <c r="I19" s="394">
        <v>840</v>
      </c>
      <c r="J19" s="394">
        <v>1050</v>
      </c>
      <c r="K19" s="394">
        <v>901.395699556012</v>
      </c>
      <c r="L19" s="394">
        <v>28029</v>
      </c>
      <c r="M19" s="394">
        <v>1081.5</v>
      </c>
      <c r="N19" s="394">
        <v>1414.3500000000001</v>
      </c>
      <c r="O19" s="394">
        <v>1261.601867161291</v>
      </c>
      <c r="P19" s="393">
        <v>52386.9</v>
      </c>
    </row>
    <row r="20" spans="2:16" ht="13.5" customHeight="1" x14ac:dyDescent="0.15">
      <c r="B20" s="392"/>
      <c r="C20" s="391">
        <v>11</v>
      </c>
      <c r="D20" s="393"/>
      <c r="E20" s="394">
        <v>840</v>
      </c>
      <c r="F20" s="394">
        <v>1103.55</v>
      </c>
      <c r="G20" s="394">
        <v>967.85552439110995</v>
      </c>
      <c r="H20" s="394">
        <v>30713.599999999999</v>
      </c>
      <c r="I20" s="394">
        <v>787.5</v>
      </c>
      <c r="J20" s="394">
        <v>1028.6850000000002</v>
      </c>
      <c r="K20" s="394">
        <v>917.2318480388077</v>
      </c>
      <c r="L20" s="394">
        <v>41794.6</v>
      </c>
      <c r="M20" s="394">
        <v>1063.6500000000001</v>
      </c>
      <c r="N20" s="394">
        <v>1405.8450000000003</v>
      </c>
      <c r="O20" s="394">
        <v>1252.8898636041574</v>
      </c>
      <c r="P20" s="393">
        <v>66992.2</v>
      </c>
    </row>
    <row r="21" spans="2:16" ht="13.5" customHeight="1" x14ac:dyDescent="0.15">
      <c r="B21" s="392"/>
      <c r="C21" s="391">
        <v>12</v>
      </c>
      <c r="D21" s="393"/>
      <c r="E21" s="394">
        <v>819</v>
      </c>
      <c r="F21" s="394">
        <v>1134</v>
      </c>
      <c r="G21" s="393">
        <v>906.29088549001358</v>
      </c>
      <c r="H21" s="394">
        <v>21009</v>
      </c>
      <c r="I21" s="394">
        <v>819</v>
      </c>
      <c r="J21" s="394">
        <v>1050</v>
      </c>
      <c r="K21" s="394">
        <v>913.020688063987</v>
      </c>
      <c r="L21" s="394">
        <v>25151.9</v>
      </c>
      <c r="M21" s="394">
        <v>1091.58</v>
      </c>
      <c r="N21" s="394">
        <v>1380.33</v>
      </c>
      <c r="O21" s="394">
        <v>1226.7070524804092</v>
      </c>
      <c r="P21" s="393">
        <v>55981</v>
      </c>
    </row>
    <row r="22" spans="2:16" ht="13.5" customHeight="1" x14ac:dyDescent="0.15">
      <c r="B22" s="392" t="s">
        <v>292</v>
      </c>
      <c r="C22" s="391">
        <v>1</v>
      </c>
      <c r="D22" s="393" t="s">
        <v>291</v>
      </c>
      <c r="E22" s="394">
        <v>840</v>
      </c>
      <c r="F22" s="394">
        <v>1102.5</v>
      </c>
      <c r="G22" s="393">
        <v>912.57806610955106</v>
      </c>
      <c r="H22" s="394">
        <v>28065.599999999999</v>
      </c>
      <c r="I22" s="394">
        <v>777</v>
      </c>
      <c r="J22" s="393">
        <v>1028.2650000000001</v>
      </c>
      <c r="K22" s="394">
        <v>891.63882282180055</v>
      </c>
      <c r="L22" s="394">
        <v>42218.799999999996</v>
      </c>
      <c r="M22" s="394">
        <v>1013.25</v>
      </c>
      <c r="N22" s="394">
        <v>1320.7950000000001</v>
      </c>
      <c r="O22" s="394">
        <v>1188.381386669512</v>
      </c>
      <c r="P22" s="393">
        <v>60516.899999999994</v>
      </c>
    </row>
    <row r="23" spans="2:16" ht="13.5" customHeight="1" x14ac:dyDescent="0.15">
      <c r="B23" s="396"/>
      <c r="C23" s="397">
        <v>2</v>
      </c>
      <c r="D23" s="398"/>
      <c r="E23" s="399">
        <v>840</v>
      </c>
      <c r="F23" s="399">
        <v>1050</v>
      </c>
      <c r="G23" s="399">
        <v>891.94150529824515</v>
      </c>
      <c r="H23" s="399">
        <v>20649.5</v>
      </c>
      <c r="I23" s="399">
        <v>714</v>
      </c>
      <c r="J23" s="399">
        <v>997.5</v>
      </c>
      <c r="K23" s="399">
        <v>856.02081103887087</v>
      </c>
      <c r="L23" s="399">
        <v>34739.599999999999</v>
      </c>
      <c r="M23" s="399">
        <v>997.5</v>
      </c>
      <c r="N23" s="399">
        <v>1253.7</v>
      </c>
      <c r="O23" s="399">
        <v>1138.9770167128361</v>
      </c>
      <c r="P23" s="398">
        <v>51423.5</v>
      </c>
    </row>
    <row r="24" spans="2:16" ht="13.5" customHeight="1" x14ac:dyDescent="0.15">
      <c r="B24" s="400"/>
      <c r="C24" s="401"/>
      <c r="D24" s="402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</row>
    <row r="25" spans="2:16" ht="13.5" customHeight="1" x14ac:dyDescent="0.15">
      <c r="B25" s="374"/>
      <c r="C25" s="401"/>
      <c r="D25" s="403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</row>
    <row r="26" spans="2:16" ht="13.5" customHeight="1" x14ac:dyDescent="0.15">
      <c r="B26" s="400" t="s">
        <v>124</v>
      </c>
      <c r="C26" s="401"/>
      <c r="D26" s="402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</row>
    <row r="27" spans="2:16" ht="13.5" customHeight="1" x14ac:dyDescent="0.15">
      <c r="B27" s="377"/>
      <c r="C27" s="378"/>
      <c r="D27" s="379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</row>
    <row r="28" spans="2:16" ht="13.5" customHeight="1" x14ac:dyDescent="0.15">
      <c r="B28" s="380" t="s">
        <v>125</v>
      </c>
      <c r="C28" s="381"/>
      <c r="D28" s="379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</row>
    <row r="29" spans="2:16" ht="13.5" customHeight="1" x14ac:dyDescent="0.15">
      <c r="B29" s="377">
        <v>40946</v>
      </c>
      <c r="C29" s="378"/>
      <c r="D29" s="379">
        <v>40952</v>
      </c>
      <c r="E29" s="404">
        <v>840</v>
      </c>
      <c r="F29" s="404">
        <v>997.5</v>
      </c>
      <c r="G29" s="404">
        <v>874.95059607583448</v>
      </c>
      <c r="H29" s="404">
        <v>3913.5</v>
      </c>
      <c r="I29" s="404">
        <v>819</v>
      </c>
      <c r="J29" s="404">
        <v>997.5</v>
      </c>
      <c r="K29" s="404">
        <v>888.9195227145949</v>
      </c>
      <c r="L29" s="404">
        <v>8369</v>
      </c>
      <c r="M29" s="404">
        <v>1081.5</v>
      </c>
      <c r="N29" s="404">
        <v>1249.5</v>
      </c>
      <c r="O29" s="404">
        <v>1174.7106131724433</v>
      </c>
      <c r="P29" s="404">
        <v>14456.4</v>
      </c>
    </row>
    <row r="30" spans="2:16" ht="13.5" customHeight="1" x14ac:dyDescent="0.15">
      <c r="B30" s="380" t="s">
        <v>126</v>
      </c>
      <c r="C30" s="381"/>
      <c r="D30" s="379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</row>
    <row r="31" spans="2:16" ht="13.5" customHeight="1" x14ac:dyDescent="0.15">
      <c r="B31" s="377">
        <v>40953</v>
      </c>
      <c r="C31" s="378"/>
      <c r="D31" s="379">
        <v>40959</v>
      </c>
      <c r="E31" s="404">
        <v>892.5</v>
      </c>
      <c r="F31" s="404">
        <v>1050</v>
      </c>
      <c r="G31" s="404">
        <v>950.93582887700552</v>
      </c>
      <c r="H31" s="404">
        <v>4979.7</v>
      </c>
      <c r="I31" s="404">
        <v>735</v>
      </c>
      <c r="J31" s="404">
        <v>997.5</v>
      </c>
      <c r="K31" s="404">
        <v>860.60333252165481</v>
      </c>
      <c r="L31" s="404">
        <v>9009.5</v>
      </c>
      <c r="M31" s="404">
        <v>1034.25</v>
      </c>
      <c r="N31" s="404">
        <v>1253.7</v>
      </c>
      <c r="O31" s="404">
        <v>1166.6949463145677</v>
      </c>
      <c r="P31" s="404">
        <v>12289.5</v>
      </c>
    </row>
    <row r="32" spans="2:16" ht="13.5" customHeight="1" x14ac:dyDescent="0.15">
      <c r="B32" s="380" t="s">
        <v>127</v>
      </c>
      <c r="C32" s="381"/>
      <c r="D32" s="379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</row>
    <row r="33" spans="2:16" ht="13.5" customHeight="1" x14ac:dyDescent="0.15">
      <c r="B33" s="377">
        <v>40960</v>
      </c>
      <c r="C33" s="378"/>
      <c r="D33" s="379">
        <v>40966</v>
      </c>
      <c r="E33" s="404">
        <v>892.5</v>
      </c>
      <c r="F33" s="404">
        <v>1050</v>
      </c>
      <c r="G33" s="404">
        <v>956.25421045055418</v>
      </c>
      <c r="H33" s="404">
        <v>5710.4</v>
      </c>
      <c r="I33" s="404">
        <v>735</v>
      </c>
      <c r="J33" s="404">
        <v>945</v>
      </c>
      <c r="K33" s="404">
        <v>830.85573159366288</v>
      </c>
      <c r="L33" s="404">
        <v>8860.7000000000007</v>
      </c>
      <c r="M33" s="404">
        <v>997.5</v>
      </c>
      <c r="N33" s="404">
        <v>1157.94</v>
      </c>
      <c r="O33" s="404">
        <v>1090.0179104272563</v>
      </c>
      <c r="P33" s="404">
        <v>9027</v>
      </c>
    </row>
    <row r="34" spans="2:16" ht="13.5" customHeight="1" x14ac:dyDescent="0.15">
      <c r="B34" s="380" t="s">
        <v>128</v>
      </c>
      <c r="C34" s="381"/>
      <c r="D34" s="379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</row>
    <row r="35" spans="2:16" ht="13.5" customHeight="1" x14ac:dyDescent="0.15">
      <c r="B35" s="382">
        <v>40967</v>
      </c>
      <c r="C35" s="383"/>
      <c r="D35" s="384">
        <v>40973</v>
      </c>
      <c r="E35" s="405">
        <v>840</v>
      </c>
      <c r="F35" s="405">
        <v>997.5</v>
      </c>
      <c r="G35" s="405">
        <v>881.23374565917197</v>
      </c>
      <c r="H35" s="405">
        <v>6045.9</v>
      </c>
      <c r="I35" s="405">
        <v>714</v>
      </c>
      <c r="J35" s="405">
        <v>945</v>
      </c>
      <c r="K35" s="405">
        <v>843.62339336798425</v>
      </c>
      <c r="L35" s="405">
        <v>8500.4</v>
      </c>
      <c r="M35" s="405">
        <v>1050</v>
      </c>
      <c r="N35" s="405">
        <v>1197.9450000000002</v>
      </c>
      <c r="O35" s="405">
        <v>1120.1957305471542</v>
      </c>
      <c r="P35" s="405">
        <v>15650.6</v>
      </c>
    </row>
    <row r="36" spans="2:16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3.5" customHeight="1" x14ac:dyDescent="0.15">
      <c r="B37" s="184"/>
      <c r="C37" s="406"/>
      <c r="D37" s="406"/>
    </row>
    <row r="38" spans="2:16" ht="13.5" customHeight="1" x14ac:dyDescent="0.15">
      <c r="B38" s="227"/>
      <c r="C38" s="406"/>
      <c r="D38" s="406"/>
    </row>
    <row r="39" spans="2:16" ht="13.5" customHeight="1" x14ac:dyDescent="0.15">
      <c r="B39" s="227"/>
      <c r="C39" s="406"/>
      <c r="D39" s="406"/>
    </row>
    <row r="40" spans="2:16" ht="13.5" customHeight="1" x14ac:dyDescent="0.15">
      <c r="B40" s="227"/>
      <c r="C40" s="406"/>
      <c r="D40" s="406"/>
    </row>
    <row r="41" spans="2:16" ht="13.5" customHeight="1" x14ac:dyDescent="0.15">
      <c r="B41" s="184"/>
      <c r="C41" s="406"/>
    </row>
    <row r="42" spans="2:16" ht="13.5" customHeight="1" x14ac:dyDescent="0.15">
      <c r="B42" s="184"/>
      <c r="C42" s="406"/>
    </row>
    <row r="43" spans="2:16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37" t="s">
        <v>55</v>
      </c>
      <c r="E6" s="13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38">
        <v>4040032.56</v>
      </c>
      <c r="E7" s="113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13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79</v>
      </c>
      <c r="B11" s="49">
        <v>7</v>
      </c>
      <c r="C11" s="60" t="s">
        <v>61</v>
      </c>
      <c r="D11" s="59">
        <f>(収集データ量_首都圏!D11+収集データ量_近畿圏!D11+収集データ量_中京圏!D11)</f>
        <v>303298.5</v>
      </c>
      <c r="E11" s="58">
        <f>(収集データ量_首都圏!E11+収集データ量_近畿圏!E11+収集データ量_中京圏!E11+収集データ量_九州地域!E11)</f>
        <v>1262501.5</v>
      </c>
      <c r="F11" s="58">
        <f>(収集データ量_首都圏!F11+収集データ量_近畿圏!F11+収集データ量_中京圏!F11+収集データ量_九州地域!F11)</f>
        <v>1181736.3</v>
      </c>
      <c r="G11" s="59">
        <f>(収集データ量_首都圏!G11+収集データ量_近畿圏!G11+収集データ量_中京圏!G11+収集データ量_九州地域!G11)</f>
        <v>904403</v>
      </c>
      <c r="H11" s="59">
        <f t="shared" ref="H11:H26" si="0">D11+E11+F11+G11</f>
        <v>3651939.3</v>
      </c>
      <c r="I11" s="59">
        <f>(収集データ量_首都圏!I11+収集データ量_近畿圏!I11+収集データ量_中京圏!I11)</f>
        <v>794564</v>
      </c>
      <c r="J11" s="59">
        <f t="shared" ref="J11:J26" si="1">H11+I11</f>
        <v>4446503.3</v>
      </c>
      <c r="K11" s="59">
        <f>(収集データ量_首都圏!K11+収集データ量_近畿圏!K11+収集データ量_中京圏!K11+収集データ量_九州地域!K11)</f>
        <v>10656014</v>
      </c>
      <c r="L11" s="59">
        <f>(収集データ量_首都圏!L11+収集データ量_近畿圏!L11+収集データ量_中京圏!L11)</f>
        <v>528184.4</v>
      </c>
      <c r="M11" s="59">
        <f t="shared" ref="M11:M26" si="2">K11+L11</f>
        <v>11184198.4</v>
      </c>
      <c r="N11" s="59">
        <f>(収集データ量_首都圏!N11+収集データ量_近畿圏!N11+収集データ量_中京圏!N11)</f>
        <v>1813051</v>
      </c>
      <c r="O11" s="59">
        <f t="shared" ref="O11:O26" si="3">M11+N11</f>
        <v>12997249.4</v>
      </c>
      <c r="P11" s="61">
        <f t="shared" ref="P11:P26" si="4">J11+O11</f>
        <v>17443752.699999999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/>
      <c r="B12" s="49">
        <v>8</v>
      </c>
      <c r="C12" s="54"/>
      <c r="D12" s="70">
        <f>(収集データ量_首都圏!D12+収集データ量_近畿圏!D12+収集データ量_中京圏!D12)</f>
        <v>364206</v>
      </c>
      <c r="E12" s="58">
        <f>(収集データ量_首都圏!E12+収集データ量_近畿圏!E12+収集データ量_中京圏!E12+収集データ量_九州地域!E12)</f>
        <v>1502852</v>
      </c>
      <c r="F12" s="58">
        <f>(収集データ量_首都圏!F12+収集データ量_近畿圏!F12+収集データ量_中京圏!F12+収集データ量_九州地域!F12)</f>
        <v>1582327</v>
      </c>
      <c r="G12" s="59">
        <f>(収集データ量_首都圏!G12+収集データ量_近畿圏!G12+収集データ量_中京圏!G12+収集データ量_九州地域!G12)</f>
        <v>1309074</v>
      </c>
      <c r="H12" s="59">
        <f t="shared" si="0"/>
        <v>4758459</v>
      </c>
      <c r="I12" s="59">
        <f>(収集データ量_首都圏!I12+収集データ量_近畿圏!I12+収集データ量_中京圏!I12)</f>
        <v>814251</v>
      </c>
      <c r="J12" s="59">
        <f t="shared" si="1"/>
        <v>5572710</v>
      </c>
      <c r="K12" s="59">
        <f>(収集データ量_首都圏!K12+収集データ量_近畿圏!K12+収集データ量_中京圏!K12+収集データ量_九州地域!K12)</f>
        <v>12683369</v>
      </c>
      <c r="L12" s="59">
        <f>(収集データ量_首都圏!L12+収集データ量_近畿圏!L12+収集データ量_中京圏!L12)</f>
        <v>685259</v>
      </c>
      <c r="M12" s="59">
        <f t="shared" si="2"/>
        <v>13368628</v>
      </c>
      <c r="N12" s="59">
        <f>(収集データ量_首都圏!N12+収集データ量_近畿圏!N12+収集データ量_中京圏!N12)</f>
        <v>2090199</v>
      </c>
      <c r="O12" s="59">
        <f t="shared" si="3"/>
        <v>15458827</v>
      </c>
      <c r="P12" s="61">
        <f t="shared" si="4"/>
        <v>21031537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60</v>
      </c>
      <c r="B13" s="49">
        <v>9</v>
      </c>
      <c r="C13" s="54" t="s">
        <v>60</v>
      </c>
      <c r="D13" s="70">
        <f>(収集データ量_首都圏!D13+収集データ量_近畿圏!D13+収集データ量_中京圏!D13)</f>
        <v>369156</v>
      </c>
      <c r="E13" s="58">
        <f>(収集データ量_首都圏!E13+収集データ量_近畿圏!E13+収集データ量_中京圏!E13+収集データ量_九州地域!E13)</f>
        <v>1459130</v>
      </c>
      <c r="F13" s="58">
        <f>(収集データ量_首都圏!F13+収集データ量_近畿圏!F13+収集データ量_中京圏!F13+収集データ量_九州地域!F13)</f>
        <v>1330255</v>
      </c>
      <c r="G13" s="59">
        <f>(収集データ量_首都圏!G13+収集データ量_近畿圏!G13+収集データ量_中京圏!G13+収集データ量_九州地域!G13)</f>
        <v>1081752</v>
      </c>
      <c r="H13" s="59">
        <f t="shared" si="0"/>
        <v>4240293</v>
      </c>
      <c r="I13" s="59">
        <f>(収集データ量_首都圏!I13+収集データ量_近畿圏!I13+収集データ量_中京圏!I13)</f>
        <v>821883</v>
      </c>
      <c r="J13" s="59">
        <f t="shared" si="1"/>
        <v>5062176</v>
      </c>
      <c r="K13" s="59">
        <f>(収集データ量_首都圏!K13+収集データ量_近畿圏!K13+収集データ量_中京圏!K13+収集データ量_九州地域!K13)</f>
        <v>13737972</v>
      </c>
      <c r="L13" s="59">
        <f>(収集データ量_首都圏!L13+収集データ量_近畿圏!L13+収集データ量_中京圏!L13)</f>
        <v>626921</v>
      </c>
      <c r="M13" s="59">
        <f t="shared" si="2"/>
        <v>14364893</v>
      </c>
      <c r="N13" s="59">
        <f>(収集データ量_首都圏!N13+収集データ量_近畿圏!N13+収集データ量_中京圏!N13)</f>
        <v>2121839</v>
      </c>
      <c r="O13" s="59">
        <f t="shared" si="3"/>
        <v>16486732</v>
      </c>
      <c r="P13" s="61">
        <f t="shared" si="4"/>
        <v>21548908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 t="s">
        <v>60</v>
      </c>
      <c r="B14" s="49">
        <v>10</v>
      </c>
      <c r="C14" s="54" t="s">
        <v>60</v>
      </c>
      <c r="D14" s="70">
        <f>(収集データ量_首都圏!D14+収集データ量_近畿圏!D14+収集データ量_中京圏!D14)</f>
        <v>359100</v>
      </c>
      <c r="E14" s="58">
        <f>(収集データ量_首都圏!E14+収集データ量_近畿圏!E14+収集データ量_中京圏!E14+収集データ量_九州地域!E14)</f>
        <v>1552074</v>
      </c>
      <c r="F14" s="58">
        <f>(収集データ量_首都圏!F14+収集データ量_近畿圏!F14+収集データ量_中京圏!F14+収集データ量_九州地域!F14)</f>
        <v>1624508</v>
      </c>
      <c r="G14" s="59">
        <f>(収集データ量_首都圏!G14+収集データ量_近畿圏!G14+収集データ量_中京圏!G14+収集データ量_九州地域!G14)</f>
        <v>1068532</v>
      </c>
      <c r="H14" s="59">
        <f t="shared" si="0"/>
        <v>4604214</v>
      </c>
      <c r="I14" s="59">
        <f>(収集データ量_首都圏!I14+収集データ量_近畿圏!I14+収集データ量_中京圏!I14)</f>
        <v>932167</v>
      </c>
      <c r="J14" s="59">
        <f t="shared" si="1"/>
        <v>5536381</v>
      </c>
      <c r="K14" s="59">
        <f>(収集データ量_首都圏!K14+収集データ量_近畿圏!K14+収集データ量_中京圏!K14+収集データ量_九州地域!K14)</f>
        <v>13714323</v>
      </c>
      <c r="L14" s="59">
        <f>(収集データ量_首都圏!L14+収集データ量_近畿圏!L14+収集データ量_中京圏!L14)</f>
        <v>562457</v>
      </c>
      <c r="M14" s="59">
        <f t="shared" si="2"/>
        <v>14276780</v>
      </c>
      <c r="N14" s="59">
        <f>(収集データ量_首都圏!N14+収集データ量_近畿圏!N14+収集データ量_中京圏!N14)</f>
        <v>1788711</v>
      </c>
      <c r="O14" s="59">
        <f t="shared" si="3"/>
        <v>16065491</v>
      </c>
      <c r="P14" s="61">
        <f t="shared" si="4"/>
        <v>21601872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53" t="s">
        <v>60</v>
      </c>
      <c r="B15" s="49">
        <v>11</v>
      </c>
      <c r="C15" s="54" t="s">
        <v>60</v>
      </c>
      <c r="D15" s="70">
        <f>(収集データ量_首都圏!D15+収集データ量_近畿圏!D15+収集データ量_中京圏!D15)</f>
        <v>418218</v>
      </c>
      <c r="E15" s="58">
        <f>(収集データ量_首都圏!E15+収集データ量_近畿圏!E15+収集データ量_中京圏!E15+収集データ量_九州地域!E15)</f>
        <v>1530304</v>
      </c>
      <c r="F15" s="58">
        <f>(収集データ量_首都圏!F15+収集データ量_近畿圏!F15+収集データ量_中京圏!F15+収集データ量_九州地域!F15)</f>
        <v>1959534</v>
      </c>
      <c r="G15" s="59">
        <f>(収集データ量_首都圏!G15+収集データ量_近畿圏!G15+収集データ量_中京圏!G15+収集データ量_九州地域!G15)</f>
        <v>1365774</v>
      </c>
      <c r="H15" s="59">
        <f t="shared" si="0"/>
        <v>5273830</v>
      </c>
      <c r="I15" s="59">
        <f>(収集データ量_首都圏!I15+収集データ量_近畿圏!I15+収集データ量_中京圏!I15)</f>
        <v>1257785</v>
      </c>
      <c r="J15" s="59">
        <f t="shared" si="1"/>
        <v>6531615</v>
      </c>
      <c r="K15" s="59">
        <f>(収集データ量_首都圏!K15+収集データ量_近畿圏!K15+収集データ量_中京圏!K15+収集データ量_九州地域!K15)</f>
        <v>17760357</v>
      </c>
      <c r="L15" s="59">
        <f>(収集データ量_首都圏!L15+収集データ量_近畿圏!L15+収集データ量_中京圏!L15)</f>
        <v>664785</v>
      </c>
      <c r="M15" s="59">
        <f t="shared" si="2"/>
        <v>18425142</v>
      </c>
      <c r="N15" s="59">
        <f>(収集データ量_首都圏!N15+収集データ量_近畿圏!N15+収集データ量_中京圏!N15)</f>
        <v>2397446</v>
      </c>
      <c r="O15" s="59">
        <f t="shared" si="3"/>
        <v>20822588</v>
      </c>
      <c r="P15" s="61">
        <f t="shared" si="4"/>
        <v>27354203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12</v>
      </c>
      <c r="C16" s="63"/>
      <c r="D16" s="70">
        <f>(収集データ量_首都圏!D16+収集データ量_近畿圏!D16+収集データ量_中京圏!D16)</f>
        <v>563914</v>
      </c>
      <c r="E16" s="58">
        <f>(収集データ量_首都圏!E16+収集データ量_近畿圏!E16+収集データ量_中京圏!E16+収集データ量_九州地域!E16)</f>
        <v>2250858</v>
      </c>
      <c r="F16" s="58">
        <f>(収集データ量_首都圏!F16+収集データ量_近畿圏!F16+収集データ量_中京圏!F16+収集データ量_九州地域!F16)</f>
        <v>1695095</v>
      </c>
      <c r="G16" s="59">
        <f>(収集データ量_首都圏!G16+収集データ量_近畿圏!G16+収集データ量_中京圏!G16+収集データ量_九州地域!G16)</f>
        <v>1138823</v>
      </c>
      <c r="H16" s="59">
        <f t="shared" si="0"/>
        <v>5648690</v>
      </c>
      <c r="I16" s="59">
        <f>(収集データ量_首都圏!I16+収集データ量_近畿圏!I16+収集データ量_中京圏!I16)</f>
        <v>1044282</v>
      </c>
      <c r="J16" s="59">
        <f t="shared" si="1"/>
        <v>6692972</v>
      </c>
      <c r="K16" s="59">
        <f>(収集データ量_首都圏!K16+収集データ量_近畿圏!K16+収集データ量_中京圏!K16+収集データ量_九州地域!K16)</f>
        <v>14837855</v>
      </c>
      <c r="L16" s="59">
        <f>(収集データ量_首都圏!L16+収集データ量_近畿圏!L16+収集データ量_中京圏!L16)</f>
        <v>501270</v>
      </c>
      <c r="M16" s="59">
        <f t="shared" si="2"/>
        <v>15339125</v>
      </c>
      <c r="N16" s="59">
        <f>(収集データ量_首都圏!N16+収集データ量_近畿圏!N16+収集データ量_中京圏!N16)</f>
        <v>2169332</v>
      </c>
      <c r="O16" s="59">
        <f t="shared" si="3"/>
        <v>17508457</v>
      </c>
      <c r="P16" s="61">
        <f t="shared" si="4"/>
        <v>24201429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 t="s">
        <v>62</v>
      </c>
      <c r="B17" s="49">
        <v>1</v>
      </c>
      <c r="C17" s="115" t="s">
        <v>61</v>
      </c>
      <c r="D17" s="70">
        <f>(収集データ量_首都圏!D17+収集データ量_近畿圏!D17+収集データ量_中京圏!D17)</f>
        <v>484622</v>
      </c>
      <c r="E17" s="58">
        <f>(収集データ量_首都圏!E17+収集データ量_近畿圏!E17+収集データ量_中京圏!E17+収集データ量_九州地域!E17)</f>
        <v>1609510</v>
      </c>
      <c r="F17" s="58">
        <f>(収集データ量_首都圏!F17+収集データ量_近畿圏!F17+収集データ量_中京圏!F17+収集データ量_九州地域!F17)</f>
        <v>1447058</v>
      </c>
      <c r="G17" s="59">
        <f>(収集データ量_首都圏!G17+収集データ量_近畿圏!G17+収集データ量_中京圏!G17+収集データ量_九州地域!G17)</f>
        <v>1156452</v>
      </c>
      <c r="H17" s="59">
        <f t="shared" si="0"/>
        <v>4697642</v>
      </c>
      <c r="I17" s="59">
        <f>(収集データ量_首都圏!I17+収集データ量_近畿圏!I17+収集データ量_中京圏!I17)</f>
        <v>794987</v>
      </c>
      <c r="J17" s="59">
        <f t="shared" si="1"/>
        <v>5492629</v>
      </c>
      <c r="K17" s="59">
        <f>(収集データ量_首都圏!K17+収集データ量_近畿圏!K17+収集データ量_中京圏!K17+収集データ量_九州地域!K17)</f>
        <v>15259492</v>
      </c>
      <c r="L17" s="59">
        <f>(収集データ量_首都圏!L17+収集データ量_近畿圏!L17+収集データ量_中京圏!L17)</f>
        <v>443646</v>
      </c>
      <c r="M17" s="59">
        <f t="shared" si="2"/>
        <v>15703138</v>
      </c>
      <c r="N17" s="59">
        <f>(収集データ量_首都圏!N17+収集データ量_近畿圏!N17+収集データ量_中京圏!N17)</f>
        <v>2268158</v>
      </c>
      <c r="O17" s="59">
        <f t="shared" si="3"/>
        <v>17971296</v>
      </c>
      <c r="P17" s="61">
        <f t="shared" si="4"/>
        <v>23463925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2</v>
      </c>
      <c r="C18" s="64"/>
      <c r="D18" s="70">
        <f>(収集データ量_首都圏!D18+収集データ量_近畿圏!D18+収集データ量_中京圏!D18)</f>
        <v>330474</v>
      </c>
      <c r="E18" s="58">
        <f>(収集データ量_首都圏!E18+収集データ量_近畿圏!E18+収集データ量_中京圏!E18+収集データ量_九州地域!E18)</f>
        <v>1313334</v>
      </c>
      <c r="F18" s="58">
        <f>(収集データ量_首都圏!F18+収集データ量_近畿圏!F18+収集データ量_中京圏!F18+収集データ量_九州地域!F18)</f>
        <v>1565141</v>
      </c>
      <c r="G18" s="59">
        <f>(収集データ量_首都圏!G18+収集データ量_近畿圏!G18+収集データ量_中京圏!G18+収集データ量_九州地域!G18)</f>
        <v>900717</v>
      </c>
      <c r="H18" s="59">
        <f t="shared" si="0"/>
        <v>4109666</v>
      </c>
      <c r="I18" s="59">
        <f>(収集データ量_首都圏!I18+収集データ量_近畿圏!I18+収集データ量_中京圏!I18)</f>
        <v>599884</v>
      </c>
      <c r="J18" s="59">
        <f t="shared" si="1"/>
        <v>4709550</v>
      </c>
      <c r="K18" s="59">
        <f>(収集データ量_首都圏!K18+収集データ量_近畿圏!K18+収集データ量_中京圏!K18+収集データ量_九州地域!K18)</f>
        <v>15148699</v>
      </c>
      <c r="L18" s="59">
        <f>(収集データ量_首都圏!L18+収集データ量_近畿圏!L18+収集データ量_中京圏!L18)</f>
        <v>564885</v>
      </c>
      <c r="M18" s="59">
        <f t="shared" si="2"/>
        <v>15713584</v>
      </c>
      <c r="N18" s="59">
        <f>(収集データ量_首都圏!N18+収集データ量_近畿圏!N18+収集データ量_中京圏!N18)</f>
        <v>2110690</v>
      </c>
      <c r="O18" s="59">
        <f t="shared" si="3"/>
        <v>17824274</v>
      </c>
      <c r="P18" s="61">
        <f t="shared" si="4"/>
        <v>22533824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3</v>
      </c>
      <c r="C19" s="68"/>
      <c r="D19" s="69">
        <f>(収集データ量_首都圏!D19+収集データ量_近畿圏!D19+収集データ量_中京圏!D19)</f>
        <v>355024</v>
      </c>
      <c r="E19" s="58">
        <f>(収集データ量_首都圏!E19+収集データ量_近畿圏!E19+収集データ量_中京圏!E19+収集データ量_九州地域!E19)</f>
        <v>1668931</v>
      </c>
      <c r="F19" s="58">
        <f>(収集データ量_首都圏!F19+収集データ量_近畿圏!F19+収集データ量_中京圏!F19+収集データ量_九州地域!F19)</f>
        <v>1637055</v>
      </c>
      <c r="G19" s="59">
        <f>(収集データ量_首都圏!G19+収集データ量_近畿圏!G19+収集データ量_中京圏!G19+収集データ量_九州地域!G19)</f>
        <v>846102</v>
      </c>
      <c r="H19" s="59">
        <f t="shared" si="0"/>
        <v>4507112</v>
      </c>
      <c r="I19" s="59">
        <f>(収集データ量_首都圏!I19+収集データ量_近畿圏!I19+収集データ量_中京圏!I19)</f>
        <v>811655</v>
      </c>
      <c r="J19" s="59">
        <f t="shared" si="1"/>
        <v>5318767</v>
      </c>
      <c r="K19" s="59">
        <f>(収集データ量_首都圏!K19+収集データ量_近畿圏!K19+収集データ量_中京圏!K19+収集データ量_九州地域!K19)</f>
        <v>15002026</v>
      </c>
      <c r="L19" s="59">
        <f>(収集データ量_首都圏!L19+収集データ量_近畿圏!L19+収集データ量_中京圏!L19)</f>
        <v>547078</v>
      </c>
      <c r="M19" s="59">
        <f t="shared" si="2"/>
        <v>15549104</v>
      </c>
      <c r="N19" s="59">
        <f>(収集データ量_首都圏!N19+収集データ量_近畿圏!N19+収集データ量_中京圏!N19)</f>
        <v>2134314</v>
      </c>
      <c r="O19" s="59">
        <f t="shared" si="3"/>
        <v>17683418</v>
      </c>
      <c r="P19" s="61">
        <f t="shared" si="4"/>
        <v>23002185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4</v>
      </c>
      <c r="C20" s="68"/>
      <c r="D20" s="70">
        <f>(収集データ量_首都圏!D20+収集データ量_近畿圏!D20+収集データ量_中京圏!D20)</f>
        <v>376624</v>
      </c>
      <c r="E20" s="69">
        <f>(収集データ量_首都圏!E20+収集データ量_近畿圏!E20+収集データ量_中京圏!E20+収集データ量_九州地域!E20)</f>
        <v>1425141</v>
      </c>
      <c r="F20" s="69">
        <f>(収集データ量_首都圏!F20+収集データ量_近畿圏!F20+収集データ量_中京圏!F20+収集データ量_九州地域!F20)</f>
        <v>1737322</v>
      </c>
      <c r="G20" s="70">
        <f>(収集データ量_首都圏!G20+収集データ量_近畿圏!G20+収集データ量_中京圏!G20+収集データ量_九州地域!G20)</f>
        <v>914498</v>
      </c>
      <c r="H20" s="70">
        <f t="shared" si="0"/>
        <v>4453585</v>
      </c>
      <c r="I20" s="70">
        <f>(収集データ量_首都圏!I20+収集データ量_近畿圏!I20+収集データ量_中京圏!I20)</f>
        <v>734519</v>
      </c>
      <c r="J20" s="70">
        <f t="shared" si="1"/>
        <v>5188104</v>
      </c>
      <c r="K20" s="70">
        <f>(収集データ量_首都圏!K20+収集データ量_近畿圏!K20+収集データ量_中京圏!K20+収集データ量_九州地域!K20)</f>
        <v>13669070</v>
      </c>
      <c r="L20" s="70">
        <f>(収集データ量_首都圏!L20+収集データ量_近畿圏!L20+収集データ量_中京圏!L20)</f>
        <v>506774</v>
      </c>
      <c r="M20" s="70">
        <f t="shared" si="2"/>
        <v>14175844</v>
      </c>
      <c r="N20" s="70">
        <f>(収集データ量_首都圏!N20+収集データ量_近畿圏!N20+収集データ量_中京圏!N20)</f>
        <v>2396778</v>
      </c>
      <c r="O20" s="70">
        <f t="shared" si="3"/>
        <v>16572622</v>
      </c>
      <c r="P20" s="71">
        <f t="shared" si="4"/>
        <v>21760726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5</v>
      </c>
      <c r="C21" s="64"/>
      <c r="D21" s="70">
        <f>(収集データ量_首都圏!D21+収集データ量_近畿圏!D21+収集データ量_中京圏!D21)</f>
        <v>349285</v>
      </c>
      <c r="E21" s="69">
        <f>(収集データ量_首都圏!E21+収集データ量_近畿圏!E21+収集データ量_中京圏!E21+収集データ量_九州地域!E21)</f>
        <v>1371612</v>
      </c>
      <c r="F21" s="70">
        <f>(収集データ量_首都圏!F21+収集データ量_近畿圏!F21+収集データ量_中京圏!F21+収集データ量_九州地域!F21)</f>
        <v>1876992</v>
      </c>
      <c r="G21" s="70">
        <f>(収集データ量_首都圏!G21+収集データ量_近畿圏!G21+収集データ量_中京圏!G21+収集データ量_九州地域!G21)</f>
        <v>1032556</v>
      </c>
      <c r="H21" s="70">
        <f t="shared" si="0"/>
        <v>4630445</v>
      </c>
      <c r="I21" s="70">
        <f>(収集データ量_首都圏!I21+収集データ量_近畿圏!I21+収集データ量_中京圏!I21)</f>
        <v>779170</v>
      </c>
      <c r="J21" s="70">
        <f t="shared" si="1"/>
        <v>5409615</v>
      </c>
      <c r="K21" s="70">
        <f>(収集データ量_首都圏!K21+収集データ量_近畿圏!K21+収集データ量_中京圏!K21+収集データ量_九州地域!K21)</f>
        <v>14983900</v>
      </c>
      <c r="L21" s="70">
        <f>(収集データ量_首都圏!L21+収集データ量_近畿圏!L21+収集データ量_中京圏!L21)</f>
        <v>574236</v>
      </c>
      <c r="M21" s="70">
        <f t="shared" si="2"/>
        <v>15558136</v>
      </c>
      <c r="N21" s="70">
        <f>(収集データ量_首都圏!N21+収集データ量_近畿圏!N21+収集データ量_中京圏!N21)</f>
        <v>1831198</v>
      </c>
      <c r="O21" s="70">
        <f t="shared" si="3"/>
        <v>17389334</v>
      </c>
      <c r="P21" s="72">
        <f t="shared" si="4"/>
        <v>22798949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6</v>
      </c>
      <c r="C22" s="64"/>
      <c r="D22" s="70">
        <f>(収集データ量_首都圏!D22+収集データ量_近畿圏!D22+収集データ量_中京圏!D22)</f>
        <v>359529</v>
      </c>
      <c r="E22" s="69">
        <f>(収集データ量_首都圏!E22+収集データ量_近畿圏!E22+収集データ量_中京圏!E22+収集データ量_九州地域!E22)</f>
        <v>1337646</v>
      </c>
      <c r="F22" s="70">
        <f>(収集データ量_首都圏!F22+収集データ量_近畿圏!F22+収集データ量_中京圏!F22+収集データ量_九州地域!F22)</f>
        <v>1269852</v>
      </c>
      <c r="G22" s="70">
        <f>(収集データ量_首都圏!G22+収集データ量_近畿圏!G22+収集データ量_中京圏!G22+収集データ量_九州地域!G22)</f>
        <v>824696</v>
      </c>
      <c r="H22" s="70">
        <f t="shared" si="0"/>
        <v>3791723</v>
      </c>
      <c r="I22" s="70">
        <f>(収集データ量_首都圏!I22+収集データ量_近畿圏!I22+収集データ量_中京圏!I22)</f>
        <v>727277</v>
      </c>
      <c r="J22" s="70">
        <f t="shared" si="1"/>
        <v>4519000</v>
      </c>
      <c r="K22" s="70">
        <f>(収集データ量_首都圏!K22+収集データ量_近畿圏!K22+収集データ量_中京圏!K22+収集データ量_九州地域!K22)</f>
        <v>14087631</v>
      </c>
      <c r="L22" s="70">
        <f>(収集データ量_首都圏!L22+収集データ量_近畿圏!L22+収集データ量_中京圏!L22)</f>
        <v>484764</v>
      </c>
      <c r="M22" s="70">
        <f t="shared" si="2"/>
        <v>14572395</v>
      </c>
      <c r="N22" s="70">
        <f>(収集データ量_首都圏!N22+収集データ量_近畿圏!N22+収集データ量_中京圏!N22)</f>
        <v>2439279</v>
      </c>
      <c r="O22" s="70">
        <f t="shared" si="3"/>
        <v>17011674</v>
      </c>
      <c r="P22" s="72">
        <f t="shared" si="4"/>
        <v>21530674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7</v>
      </c>
      <c r="C23" s="64"/>
      <c r="D23" s="70">
        <f>(収集データ量_首都圏!D23+収集データ量_近畿圏!D23+収集データ量_中京圏!D23)</f>
        <v>353400</v>
      </c>
      <c r="E23" s="69">
        <f>(収集データ量_首都圏!E23+収集データ量_近畿圏!E23+収集データ量_中京圏!E23+収集データ量_九州地域!E23)</f>
        <v>1239885</v>
      </c>
      <c r="F23" s="70">
        <f>(収集データ量_首都圏!F23+収集データ量_近畿圏!F23+収集データ量_中京圏!F23+収集データ量_九州地域!F23)</f>
        <v>1397927</v>
      </c>
      <c r="G23" s="70">
        <f>(収集データ量_首都圏!G23+収集データ量_近畿圏!G23+収集データ量_中京圏!G23+収集データ量_九州地域!G23)</f>
        <v>685502</v>
      </c>
      <c r="H23" s="70">
        <f t="shared" si="0"/>
        <v>3676714</v>
      </c>
      <c r="I23" s="70">
        <f>(収集データ量_首都圏!I23+収集データ量_近畿圏!I23+収集データ量_中京圏!I23)</f>
        <v>641801</v>
      </c>
      <c r="J23" s="70">
        <f t="shared" si="1"/>
        <v>4318515</v>
      </c>
      <c r="K23" s="70">
        <f>(収集データ量_首都圏!K23+収集データ量_近畿圏!K23+収集データ量_中京圏!K23+収集データ量_九州地域!K23)</f>
        <v>12067271</v>
      </c>
      <c r="L23" s="70">
        <f>(収集データ量_首都圏!L23+収集データ量_近畿圏!L23+収集データ量_中京圏!L23)</f>
        <v>548144</v>
      </c>
      <c r="M23" s="70">
        <f t="shared" si="2"/>
        <v>12615415</v>
      </c>
      <c r="N23" s="70">
        <f>(収集データ量_首都圏!N23+収集データ量_近畿圏!N23+収集データ量_中京圏!N23)</f>
        <v>2221007</v>
      </c>
      <c r="O23" s="70">
        <f t="shared" si="3"/>
        <v>14836422</v>
      </c>
      <c r="P23" s="71">
        <f t="shared" si="4"/>
        <v>19154937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8</v>
      </c>
      <c r="C24" s="64"/>
      <c r="D24" s="70">
        <f>(収集データ量_首都圏!D24+収集データ量_近畿圏!D24+収集データ量_中京圏!D24)</f>
        <v>375760</v>
      </c>
      <c r="E24" s="69">
        <f>(収集データ量_首都圏!E24+収集データ量_近畿圏!E24+収集データ量_中京圏!E24+収集データ量_九州地域!E24)</f>
        <v>1542718</v>
      </c>
      <c r="F24" s="70">
        <f>(収集データ量_首都圏!F24+収集データ量_近畿圏!F24+収集データ量_中京圏!F24+収集データ量_九州地域!F24)</f>
        <v>1542418</v>
      </c>
      <c r="G24" s="70">
        <f>(収集データ量_首都圏!G24+収集データ量_近畿圏!G24+収集データ量_中京圏!G24+収集データ量_九州地域!G24)</f>
        <v>546032</v>
      </c>
      <c r="H24" s="70">
        <f t="shared" si="0"/>
        <v>4006928</v>
      </c>
      <c r="I24" s="70">
        <f>(収集データ量_首都圏!I24+収集データ量_近畿圏!I24+収集データ量_中京圏!I24)</f>
        <v>998403</v>
      </c>
      <c r="J24" s="70">
        <f t="shared" si="1"/>
        <v>5005331</v>
      </c>
      <c r="K24" s="70">
        <f>(収集データ量_首都圏!K24+収集データ量_近畿圏!K24+収集データ量_中京圏!K24+収集データ量_九州地域!K24)</f>
        <v>13856431</v>
      </c>
      <c r="L24" s="70">
        <f>(収集データ量_首都圏!L24+収集データ量_近畿圏!L24+収集データ量_中京圏!L24)</f>
        <v>782424</v>
      </c>
      <c r="M24" s="70">
        <f t="shared" si="2"/>
        <v>14638855</v>
      </c>
      <c r="N24" s="70">
        <f>(収集データ量_首都圏!N24+収集データ量_近畿圏!N24+収集データ量_中京圏!N24)</f>
        <v>2696152</v>
      </c>
      <c r="O24" s="70">
        <f t="shared" si="3"/>
        <v>17335007</v>
      </c>
      <c r="P24" s="71">
        <f t="shared" si="4"/>
        <v>22340338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9</v>
      </c>
      <c r="C25" s="64"/>
      <c r="D25" s="70">
        <f>(収集データ量_首都圏!D25+収集データ量_近畿圏!D25+収集データ量_中京圏!D25)</f>
        <v>328748</v>
      </c>
      <c r="E25" s="69">
        <f>(収集データ量_首都圏!E25+収集データ量_近畿圏!E25+収集データ量_中京圏!E25+収集データ量_九州地域!E25)</f>
        <v>1163493</v>
      </c>
      <c r="F25" s="70">
        <f>(収集データ量_首都圏!F25+収集データ量_近畿圏!F25+収集データ量_中京圏!F25+収集データ量_九州地域!F25)</f>
        <v>1404755</v>
      </c>
      <c r="G25" s="70">
        <f>(収集データ量_首都圏!G25+収集データ量_近畿圏!G25+収集データ量_中京圏!G25+収集データ量_九州地域!G25)</f>
        <v>579049</v>
      </c>
      <c r="H25" s="70">
        <f t="shared" si="0"/>
        <v>3476045</v>
      </c>
      <c r="I25" s="70">
        <f>(収集データ量_首都圏!I25+収集データ量_近畿圏!I25+収集データ量_中京圏!I25)</f>
        <v>921375</v>
      </c>
      <c r="J25" s="70">
        <f t="shared" si="1"/>
        <v>4397420</v>
      </c>
      <c r="K25" s="70">
        <f>(収集データ量_首都圏!K25+収集データ量_近畿圏!K25+収集データ量_中京圏!K25+収集データ量_九州地域!K25)</f>
        <v>12930893</v>
      </c>
      <c r="L25" s="70">
        <f>(収集データ量_首都圏!L25+収集データ量_近畿圏!L25+収集データ量_中京圏!L25)</f>
        <v>512445</v>
      </c>
      <c r="M25" s="70">
        <f t="shared" si="2"/>
        <v>13443338</v>
      </c>
      <c r="N25" s="70">
        <f>(収集データ量_首都圏!N25+収集データ量_近畿圏!N25+収集データ量_中京圏!N25)</f>
        <v>2386091</v>
      </c>
      <c r="O25" s="70">
        <f t="shared" si="3"/>
        <v>15829429</v>
      </c>
      <c r="P25" s="71">
        <f t="shared" si="4"/>
        <v>20226849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10</v>
      </c>
      <c r="C26" s="64"/>
      <c r="D26" s="70">
        <f>(収集データ量_首都圏!D26+収集データ量_近畿圏!D26+収集データ量_中京圏!D26)</f>
        <v>375367</v>
      </c>
      <c r="E26" s="70">
        <f>(収集データ量_首都圏!E26+収集データ量_近畿圏!E26+収集データ量_中京圏!E26+収集データ量_九州地域!E26)</f>
        <v>1177866</v>
      </c>
      <c r="F26" s="70">
        <f>(収集データ量_首都圏!F26+収集データ量_近畿圏!F26+収集データ量_中京圏!F26+収集データ量_九州地域!F26)</f>
        <v>1368630</v>
      </c>
      <c r="G26" s="70">
        <f>(収集データ量_首都圏!G26+収集データ量_近畿圏!G26+収集データ量_中京圏!G26+収集データ量_九州地域!G26)</f>
        <v>687631</v>
      </c>
      <c r="H26" s="70">
        <f t="shared" si="0"/>
        <v>3609494</v>
      </c>
      <c r="I26" s="70">
        <f>(収集データ量_首都圏!I26+収集データ量_近畿圏!I26+収集データ量_中京圏!I26)</f>
        <v>870043</v>
      </c>
      <c r="J26" s="70">
        <f t="shared" si="1"/>
        <v>4479537</v>
      </c>
      <c r="K26" s="70">
        <f>(収集データ量_首都圏!K26+収集データ量_近畿圏!K26+収集データ量_中京圏!K26+収集データ量_九州地域!K26)</f>
        <v>14916723</v>
      </c>
      <c r="L26" s="70">
        <f>(収集データ量_首都圏!L26+収集データ量_近畿圏!L26+収集データ量_中京圏!L26)</f>
        <v>535613</v>
      </c>
      <c r="M26" s="70">
        <f t="shared" si="2"/>
        <v>15452336</v>
      </c>
      <c r="N26" s="70">
        <f>(収集データ量_首都圏!N26+収集データ量_近畿圏!N26+収集データ量_中京圏!N26)</f>
        <v>2305322</v>
      </c>
      <c r="O26" s="70">
        <f t="shared" si="3"/>
        <v>17757658</v>
      </c>
      <c r="P26" s="72">
        <f t="shared" si="4"/>
        <v>22237195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11</v>
      </c>
      <c r="C27" s="64"/>
      <c r="D27" s="70">
        <f>(収集データ量_首都圏!D27+収集データ量_近畿圏!D27+収集データ量_中京圏!D27)</f>
        <v>372405</v>
      </c>
      <c r="E27" s="70">
        <f>(収集データ量_首都圏!E27+収集データ量_近畿圏!E27+収集データ量_中京圏!E27+収集データ量_九州地域!E27)</f>
        <v>1803280</v>
      </c>
      <c r="F27" s="70">
        <f>(収集データ量_首都圏!F27+収集データ量_近畿圏!F27+収集データ量_中京圏!F27+収集データ量_九州地域!F27)</f>
        <v>1687916</v>
      </c>
      <c r="G27" s="70">
        <f>(収集データ量_首都圏!G27+収集データ量_近畿圏!G27+収集データ量_中京圏!G27+収集データ量_九州地域!G27)</f>
        <v>773696</v>
      </c>
      <c r="H27" s="70">
        <f>D27+E27+F27+G27</f>
        <v>4637297</v>
      </c>
      <c r="I27" s="70">
        <f>(収集データ量_首都圏!I27+収集データ量_近畿圏!I27+収集データ量_中京圏!I27)</f>
        <v>787148</v>
      </c>
      <c r="J27" s="70">
        <f>H27+I27</f>
        <v>5424445</v>
      </c>
      <c r="K27" s="70">
        <f>(収集データ量_首都圏!K27+収集データ量_近畿圏!K27+収集データ量_中京圏!K27+収集データ量_九州地域!K27)</f>
        <v>15451885</v>
      </c>
      <c r="L27" s="70">
        <f>(収集データ量_首都圏!L27+収集データ量_近畿圏!L27+収集データ量_中京圏!L27)</f>
        <v>645776</v>
      </c>
      <c r="M27" s="70">
        <f>K27+L27</f>
        <v>16097661</v>
      </c>
      <c r="N27" s="70">
        <f>(収集データ量_首都圏!N27+収集データ量_近畿圏!N27+収集データ量_中京圏!N27)</f>
        <v>2109915</v>
      </c>
      <c r="O27" s="70">
        <f>M27+N27</f>
        <v>18207576</v>
      </c>
      <c r="P27" s="72">
        <f>J27+O27</f>
        <v>23632021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12</v>
      </c>
      <c r="C28" s="115"/>
      <c r="D28" s="70">
        <f>(収集データ量_首都圏!D28+収集データ量_近畿圏!D28+収集データ量_中京圏!D28)</f>
        <v>644860</v>
      </c>
      <c r="E28" s="70">
        <f>(収集データ量_首都圏!E28+収集データ量_近畿圏!E28+収集データ量_中京圏!E28+収集データ量_九州地域!E28)</f>
        <v>2035024</v>
      </c>
      <c r="F28" s="70">
        <f>(収集データ量_首都圏!F28+収集データ量_近畿圏!F28+収集データ量_中京圏!F28+収集データ量_九州地域!F28)</f>
        <v>1747152</v>
      </c>
      <c r="G28" s="70">
        <f>(収集データ量_首都圏!G28+収集データ量_近畿圏!G28+収集データ量_中京圏!G28+収集データ量_九州地域!G28)</f>
        <v>861985</v>
      </c>
      <c r="H28" s="70">
        <f>D28+E28+F28+G28</f>
        <v>5289021</v>
      </c>
      <c r="I28" s="70">
        <f>(収集データ量_首都圏!I28+収集データ量_近畿圏!I28+収集データ量_中京圏!I28)</f>
        <v>800212</v>
      </c>
      <c r="J28" s="70">
        <f>H28+I28</f>
        <v>6089233</v>
      </c>
      <c r="K28" s="70">
        <f>(収集データ量_首都圏!K28+収集データ量_近畿圏!K28+収集データ量_中京圏!K28+収集データ量_九州地域!K28)</f>
        <v>15073554</v>
      </c>
      <c r="L28" s="70">
        <f>(収集データ量_首都圏!L28+収集データ量_近畿圏!L28+収集データ量_中京圏!L28)</f>
        <v>676402</v>
      </c>
      <c r="M28" s="70">
        <f>K28+L28</f>
        <v>15749956</v>
      </c>
      <c r="N28" s="70">
        <f>(収集データ量_首都圏!N28+収集データ量_近畿圏!N28+収集データ量_中京圏!N28)</f>
        <v>2289480</v>
      </c>
      <c r="O28" s="70">
        <f>M28+N28</f>
        <v>18039436</v>
      </c>
      <c r="P28" s="72">
        <f>J28+O28</f>
        <v>24128669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 t="s">
        <v>80</v>
      </c>
      <c r="B29" s="49">
        <v>1</v>
      </c>
      <c r="C29" s="64" t="s">
        <v>61</v>
      </c>
      <c r="D29" s="70">
        <f>(収集データ量_首都圏!D29+収集データ量_近畿圏!D29+収集データ量_中京圏!D29)</f>
        <v>460238.1</v>
      </c>
      <c r="E29" s="59">
        <f>(収集データ量_首都圏!E29+収集データ量_近畿圏!E29+収集データ量_中京圏!E29+収集データ量_九州地域!E29)</f>
        <v>1643792.1</v>
      </c>
      <c r="F29" s="59">
        <f>(収集データ量_首都圏!F29+収集データ量_近畿圏!F29+収集データ量_中京圏!F29+収集データ量_九州地域!F29)</f>
        <v>1657449.2</v>
      </c>
      <c r="G29" s="59">
        <f>(収集データ量_首都圏!G29+収集データ量_近畿圏!G29+収集データ量_中京圏!G29+収集データ量_九州地域!G29)</f>
        <v>807559.90000000014</v>
      </c>
      <c r="H29" s="59">
        <f>D29+E29+F29+G29</f>
        <v>4569039.3000000007</v>
      </c>
      <c r="I29" s="59">
        <f>(収集データ量_首都圏!I29+収集データ量_近畿圏!I29+収集データ量_中京圏!I29)</f>
        <v>649008.1</v>
      </c>
      <c r="J29" s="59">
        <f>H29+I29</f>
        <v>5218047.4000000004</v>
      </c>
      <c r="K29" s="59">
        <f>(収集データ量_首都圏!K29+収集データ量_近畿圏!K29+収集データ量_中京圏!K29+収集データ量_九州地域!K29)</f>
        <v>14417792.600000001</v>
      </c>
      <c r="L29" s="59">
        <f>(収集データ量_首都圏!L29+収集データ量_近畿圏!L29+収集データ量_中京圏!L29)</f>
        <v>550522.5</v>
      </c>
      <c r="M29" s="59">
        <f>K29+L29</f>
        <v>14968315.100000001</v>
      </c>
      <c r="N29" s="59">
        <f>(収集データ量_首都圏!N29+収集データ量_近畿圏!N29+収集データ量_中京圏!N29)</f>
        <v>2102878.8000000003</v>
      </c>
      <c r="O29" s="59">
        <f>M29+N29</f>
        <v>17071193.900000002</v>
      </c>
      <c r="P29" s="61">
        <f>J29+O29</f>
        <v>22289241.300000004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/>
      <c r="B30" s="56">
        <v>2</v>
      </c>
      <c r="C30" s="117"/>
      <c r="D30" s="69">
        <f>(収集データ量_首都圏!D30+収集データ量_近畿圏!D30+収集データ量_中京圏!D30)</f>
        <v>328276.2</v>
      </c>
      <c r="E30" s="59">
        <f>(収集データ量_首都圏!E30+収集データ量_近畿圏!E30+収集データ量_中京圏!E30+収集データ量_九州地域!E30)</f>
        <v>1639189.7999999998</v>
      </c>
      <c r="F30" s="59">
        <f>(収集データ量_首都圏!F30+収集データ量_近畿圏!F30+収集データ量_中京圏!F30+収集データ量_九州地域!F30)</f>
        <v>1480437.3</v>
      </c>
      <c r="G30" s="59">
        <f>(収集データ量_首都圏!G30+収集データ量_近畿圏!G30+収集データ量_中京圏!G30+収集データ量_九州地域!G30)</f>
        <v>653687.1</v>
      </c>
      <c r="H30" s="59">
        <f>D30+E30+F30+G30</f>
        <v>4101590.4</v>
      </c>
      <c r="I30" s="59">
        <f>(収集データ量_首都圏!I30+収集データ量_近畿圏!I30+収集データ量_中京圏!I30)</f>
        <v>630760.30000000005</v>
      </c>
      <c r="J30" s="59">
        <f>H30+I30</f>
        <v>4732350.7</v>
      </c>
      <c r="K30" s="59">
        <f>(収集データ量_首都圏!K30+収集データ量_近畿圏!K30+収集データ量_中京圏!K30+収集データ量_九州地域!K30)</f>
        <v>14561317.999999998</v>
      </c>
      <c r="L30" s="59">
        <f>(収集データ量_首都圏!L30+収集データ量_近畿圏!L30+収集データ量_中京圏!L30)</f>
        <v>608714.30000000005</v>
      </c>
      <c r="M30" s="59">
        <f>K30+L30</f>
        <v>15170032.299999999</v>
      </c>
      <c r="N30" s="59">
        <f>(収集データ量_首都圏!N30+収集データ量_近畿圏!N30+収集データ量_中京圏!N30)</f>
        <v>2139033.6000000001</v>
      </c>
      <c r="O30" s="59">
        <f>M30+N30</f>
        <v>17309065.899999999</v>
      </c>
      <c r="P30" s="61">
        <f>J30+O30</f>
        <v>22041416.599999998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1" spans="2:32" ht="15" customHeight="1" x14ac:dyDescent="0.15">
      <c r="B1" s="353"/>
      <c r="C1" s="353"/>
      <c r="D1" s="353"/>
    </row>
    <row r="2" spans="2:32" ht="12.75" customHeight="1" x14ac:dyDescent="0.15">
      <c r="B2" s="144" t="str">
        <f>近乳23!B2</f>
        <v>(3)乳牛チルド「2」の品目別価格　（つづき）</v>
      </c>
      <c r="C2" s="322"/>
      <c r="D2" s="322"/>
    </row>
    <row r="3" spans="2:32" ht="12.75" customHeight="1" x14ac:dyDescent="0.15">
      <c r="B3" s="322"/>
      <c r="C3" s="322"/>
      <c r="D3" s="322"/>
      <c r="X3" s="145" t="s">
        <v>143</v>
      </c>
      <c r="Z3" s="143"/>
      <c r="AA3" s="143"/>
      <c r="AB3" s="143"/>
      <c r="AC3" s="143"/>
      <c r="AD3" s="143"/>
      <c r="AE3" s="143"/>
      <c r="AF3" s="143"/>
    </row>
    <row r="4" spans="2:32" ht="3.75" customHeight="1" x14ac:dyDescent="0.15">
      <c r="B4" s="160"/>
      <c r="C4" s="160"/>
      <c r="D4" s="160"/>
      <c r="E4" s="160"/>
      <c r="F4" s="143"/>
      <c r="I4" s="160"/>
      <c r="J4" s="143"/>
      <c r="M4" s="160"/>
      <c r="N4" s="160"/>
      <c r="O4" s="160"/>
      <c r="P4" s="160"/>
      <c r="Q4" s="160"/>
      <c r="R4" s="160"/>
      <c r="S4" s="160"/>
      <c r="T4" s="160"/>
      <c r="Z4" s="143"/>
      <c r="AA4" s="143"/>
      <c r="AB4" s="143"/>
      <c r="AC4" s="143"/>
      <c r="AD4" s="143"/>
      <c r="AE4" s="143"/>
      <c r="AF4" s="143"/>
    </row>
    <row r="5" spans="2:32" ht="12.75" customHeight="1" x14ac:dyDescent="0.15">
      <c r="B5" s="302"/>
      <c r="C5" s="327" t="s">
        <v>258</v>
      </c>
      <c r="D5" s="328"/>
      <c r="E5" s="329" t="s">
        <v>89</v>
      </c>
      <c r="F5" s="330"/>
      <c r="G5" s="330"/>
      <c r="H5" s="331"/>
      <c r="I5" s="329" t="s">
        <v>293</v>
      </c>
      <c r="J5" s="330"/>
      <c r="K5" s="330"/>
      <c r="L5" s="331"/>
      <c r="M5" s="329" t="s">
        <v>102</v>
      </c>
      <c r="N5" s="330"/>
      <c r="O5" s="330"/>
      <c r="P5" s="331"/>
      <c r="Q5" s="329" t="s">
        <v>294</v>
      </c>
      <c r="R5" s="330"/>
      <c r="S5" s="330"/>
      <c r="T5" s="331"/>
      <c r="U5" s="329" t="s">
        <v>295</v>
      </c>
      <c r="V5" s="330"/>
      <c r="W5" s="330"/>
      <c r="X5" s="331"/>
      <c r="Z5" s="164"/>
      <c r="AA5" s="164"/>
      <c r="AB5" s="164"/>
      <c r="AC5" s="164"/>
      <c r="AD5" s="164"/>
      <c r="AE5" s="164"/>
      <c r="AF5" s="164"/>
    </row>
    <row r="6" spans="2:32" ht="12.75" customHeight="1" x14ac:dyDescent="0.15">
      <c r="B6" s="332" t="s">
        <v>261</v>
      </c>
      <c r="C6" s="333"/>
      <c r="D6" s="334"/>
      <c r="E6" s="176" t="s">
        <v>93</v>
      </c>
      <c r="F6" s="157" t="s">
        <v>94</v>
      </c>
      <c r="G6" s="234" t="s">
        <v>95</v>
      </c>
      <c r="H6" s="157" t="s">
        <v>96</v>
      </c>
      <c r="I6" s="176" t="s">
        <v>93</v>
      </c>
      <c r="J6" s="157" t="s">
        <v>94</v>
      </c>
      <c r="K6" s="234" t="s">
        <v>95</v>
      </c>
      <c r="L6" s="157" t="s">
        <v>96</v>
      </c>
      <c r="M6" s="176" t="s">
        <v>93</v>
      </c>
      <c r="N6" s="157" t="s">
        <v>94</v>
      </c>
      <c r="O6" s="234" t="s">
        <v>95</v>
      </c>
      <c r="P6" s="157" t="s">
        <v>96</v>
      </c>
      <c r="Q6" s="176" t="s">
        <v>93</v>
      </c>
      <c r="R6" s="157" t="s">
        <v>94</v>
      </c>
      <c r="S6" s="234" t="s">
        <v>95</v>
      </c>
      <c r="T6" s="157" t="s">
        <v>96</v>
      </c>
      <c r="U6" s="176" t="s">
        <v>93</v>
      </c>
      <c r="V6" s="157" t="s">
        <v>94</v>
      </c>
      <c r="W6" s="234" t="s">
        <v>95</v>
      </c>
      <c r="X6" s="157" t="s">
        <v>96</v>
      </c>
      <c r="Z6" s="164"/>
      <c r="AA6" s="164"/>
      <c r="AB6" s="164"/>
      <c r="AC6" s="164"/>
      <c r="AD6" s="164"/>
      <c r="AE6" s="164"/>
      <c r="AF6" s="164"/>
    </row>
    <row r="7" spans="2:32" ht="12.75" customHeight="1" x14ac:dyDescent="0.15">
      <c r="B7" s="159"/>
      <c r="C7" s="160"/>
      <c r="D7" s="172"/>
      <c r="E7" s="161"/>
      <c r="F7" s="162"/>
      <c r="G7" s="163" t="s">
        <v>97</v>
      </c>
      <c r="H7" s="162"/>
      <c r="I7" s="161"/>
      <c r="J7" s="162"/>
      <c r="K7" s="163" t="s">
        <v>97</v>
      </c>
      <c r="L7" s="162"/>
      <c r="M7" s="161"/>
      <c r="N7" s="162"/>
      <c r="O7" s="163" t="s">
        <v>97</v>
      </c>
      <c r="P7" s="162"/>
      <c r="Q7" s="161"/>
      <c r="R7" s="162"/>
      <c r="S7" s="163" t="s">
        <v>97</v>
      </c>
      <c r="T7" s="162"/>
      <c r="U7" s="161"/>
      <c r="V7" s="162"/>
      <c r="W7" s="163" t="s">
        <v>97</v>
      </c>
      <c r="X7" s="162"/>
      <c r="Z7" s="164"/>
      <c r="AA7" s="164"/>
      <c r="AB7" s="164"/>
      <c r="AC7" s="164"/>
      <c r="AD7" s="164"/>
      <c r="AE7" s="164"/>
      <c r="AF7" s="164"/>
    </row>
    <row r="8" spans="2:32" s="182" customFormat="1" ht="12.75" customHeight="1" x14ac:dyDescent="0.15">
      <c r="B8" s="168" t="s">
        <v>0</v>
      </c>
      <c r="C8" s="323">
        <v>20</v>
      </c>
      <c r="D8" s="144" t="s">
        <v>1</v>
      </c>
      <c r="E8" s="336">
        <v>735</v>
      </c>
      <c r="F8" s="337">
        <v>1155</v>
      </c>
      <c r="G8" s="338">
        <v>884</v>
      </c>
      <c r="H8" s="337">
        <v>166988</v>
      </c>
      <c r="I8" s="348" t="s">
        <v>264</v>
      </c>
      <c r="J8" s="244" t="s">
        <v>264</v>
      </c>
      <c r="K8" s="349" t="s">
        <v>264</v>
      </c>
      <c r="L8" s="244" t="s">
        <v>264</v>
      </c>
      <c r="M8" s="336">
        <v>2310</v>
      </c>
      <c r="N8" s="337">
        <v>3360</v>
      </c>
      <c r="O8" s="338">
        <v>2727</v>
      </c>
      <c r="P8" s="337">
        <v>17585</v>
      </c>
      <c r="Q8" s="336">
        <v>2100</v>
      </c>
      <c r="R8" s="337">
        <v>2625</v>
      </c>
      <c r="S8" s="338">
        <v>2393</v>
      </c>
      <c r="T8" s="337">
        <v>19718</v>
      </c>
      <c r="U8" s="336">
        <v>2352</v>
      </c>
      <c r="V8" s="337">
        <v>3255</v>
      </c>
      <c r="W8" s="338">
        <v>2757</v>
      </c>
      <c r="X8" s="337">
        <v>57802</v>
      </c>
      <c r="Y8" s="144"/>
      <c r="Z8" s="164"/>
      <c r="AA8" s="164"/>
      <c r="AB8" s="164"/>
      <c r="AC8" s="164"/>
      <c r="AD8" s="164"/>
      <c r="AE8" s="164"/>
      <c r="AF8" s="164"/>
    </row>
    <row r="9" spans="2:32" s="182" customFormat="1" ht="12.75" customHeight="1" x14ac:dyDescent="0.15">
      <c r="B9" s="168"/>
      <c r="C9" s="323">
        <v>21</v>
      </c>
      <c r="D9" s="143"/>
      <c r="E9" s="336">
        <v>735</v>
      </c>
      <c r="F9" s="337">
        <v>1213</v>
      </c>
      <c r="G9" s="338">
        <v>887</v>
      </c>
      <c r="H9" s="337">
        <v>139346</v>
      </c>
      <c r="I9" s="348" t="s">
        <v>264</v>
      </c>
      <c r="J9" s="244" t="s">
        <v>264</v>
      </c>
      <c r="K9" s="349" t="s">
        <v>264</v>
      </c>
      <c r="L9" s="244" t="s">
        <v>264</v>
      </c>
      <c r="M9" s="336">
        <v>2310</v>
      </c>
      <c r="N9" s="337">
        <v>3150</v>
      </c>
      <c r="O9" s="338">
        <v>2626</v>
      </c>
      <c r="P9" s="337">
        <v>26880</v>
      </c>
      <c r="Q9" s="336">
        <v>1890</v>
      </c>
      <c r="R9" s="337">
        <v>2647</v>
      </c>
      <c r="S9" s="338">
        <v>2289</v>
      </c>
      <c r="T9" s="337">
        <v>12840</v>
      </c>
      <c r="U9" s="336">
        <v>2310</v>
      </c>
      <c r="V9" s="337">
        <v>3255</v>
      </c>
      <c r="W9" s="338">
        <v>2742</v>
      </c>
      <c r="X9" s="337">
        <v>38690</v>
      </c>
      <c r="Y9" s="144"/>
      <c r="Z9" s="164"/>
      <c r="AA9" s="164"/>
      <c r="AB9" s="164"/>
      <c r="AC9" s="164"/>
      <c r="AD9" s="164"/>
      <c r="AE9" s="164"/>
      <c r="AF9" s="164"/>
    </row>
    <row r="10" spans="2:32" s="182" customFormat="1" ht="12.75" customHeight="1" x14ac:dyDescent="0.15">
      <c r="B10" s="168"/>
      <c r="C10" s="323">
        <v>22</v>
      </c>
      <c r="D10" s="171"/>
      <c r="E10" s="337">
        <v>735</v>
      </c>
      <c r="F10" s="337">
        <v>1155</v>
      </c>
      <c r="G10" s="339">
        <v>892</v>
      </c>
      <c r="H10" s="337">
        <v>123235</v>
      </c>
      <c r="I10" s="244" t="s">
        <v>264</v>
      </c>
      <c r="J10" s="244" t="s">
        <v>264</v>
      </c>
      <c r="K10" s="244" t="s">
        <v>264</v>
      </c>
      <c r="L10" s="244" t="s">
        <v>264</v>
      </c>
      <c r="M10" s="339">
        <v>2415</v>
      </c>
      <c r="N10" s="337">
        <v>3150</v>
      </c>
      <c r="O10" s="337">
        <v>2711</v>
      </c>
      <c r="P10" s="337">
        <v>28410</v>
      </c>
      <c r="Q10" s="337">
        <v>2100</v>
      </c>
      <c r="R10" s="337">
        <v>2625</v>
      </c>
      <c r="S10" s="337">
        <v>2364</v>
      </c>
      <c r="T10" s="337">
        <v>18937</v>
      </c>
      <c r="U10" s="337">
        <v>2520</v>
      </c>
      <c r="V10" s="339">
        <v>3255</v>
      </c>
      <c r="W10" s="337">
        <v>2759</v>
      </c>
      <c r="X10" s="339">
        <v>40637</v>
      </c>
      <c r="Y10" s="144"/>
      <c r="Z10" s="338"/>
      <c r="AA10" s="183"/>
      <c r="AB10" s="183"/>
      <c r="AC10" s="183"/>
      <c r="AD10" s="183"/>
      <c r="AE10" s="183"/>
      <c r="AF10" s="183"/>
    </row>
    <row r="11" spans="2:32" s="182" customFormat="1" ht="12.75" customHeight="1" x14ac:dyDescent="0.15">
      <c r="B11" s="340"/>
      <c r="C11" s="300">
        <v>23</v>
      </c>
      <c r="D11" s="172"/>
      <c r="E11" s="173">
        <v>630</v>
      </c>
      <c r="F11" s="173">
        <v>1050</v>
      </c>
      <c r="G11" s="173">
        <v>806.79924428051913</v>
      </c>
      <c r="H11" s="173">
        <v>112971.1</v>
      </c>
      <c r="I11" s="407" t="s">
        <v>264</v>
      </c>
      <c r="J11" s="407" t="s">
        <v>264</v>
      </c>
      <c r="K11" s="407" t="s">
        <v>264</v>
      </c>
      <c r="L11" s="407" t="s">
        <v>264</v>
      </c>
      <c r="M11" s="173">
        <v>2257.5</v>
      </c>
      <c r="N11" s="173">
        <v>2992.5</v>
      </c>
      <c r="O11" s="173">
        <v>2499.8696063737475</v>
      </c>
      <c r="P11" s="173">
        <v>39732.6</v>
      </c>
      <c r="Q11" s="173">
        <v>1995</v>
      </c>
      <c r="R11" s="173">
        <v>2933.7000000000003</v>
      </c>
      <c r="S11" s="173">
        <v>2334.2493825851134</v>
      </c>
      <c r="T11" s="173">
        <v>18906.3</v>
      </c>
      <c r="U11" s="173">
        <v>2310</v>
      </c>
      <c r="V11" s="173">
        <v>3150</v>
      </c>
      <c r="W11" s="173">
        <v>2678.7873586784604</v>
      </c>
      <c r="X11" s="174">
        <v>52669.000000000015</v>
      </c>
      <c r="Y11" s="144"/>
      <c r="Z11" s="164"/>
      <c r="AA11" s="164"/>
      <c r="AB11" s="164"/>
      <c r="AC11" s="164"/>
      <c r="AD11" s="164"/>
      <c r="AE11" s="183"/>
      <c r="AF11" s="183"/>
    </row>
    <row r="12" spans="2:32" ht="12.75" customHeight="1" x14ac:dyDescent="0.15">
      <c r="B12" s="168" t="s">
        <v>290</v>
      </c>
      <c r="C12" s="323">
        <v>2</v>
      </c>
      <c r="D12" s="171" t="s">
        <v>291</v>
      </c>
      <c r="E12" s="337">
        <v>845.25</v>
      </c>
      <c r="F12" s="337">
        <v>997.5</v>
      </c>
      <c r="G12" s="337">
        <v>887.38997854734919</v>
      </c>
      <c r="H12" s="337">
        <v>12001.3</v>
      </c>
      <c r="I12" s="244">
        <v>0</v>
      </c>
      <c r="J12" s="244">
        <v>0</v>
      </c>
      <c r="K12" s="244">
        <v>0</v>
      </c>
      <c r="L12" s="244">
        <v>0</v>
      </c>
      <c r="M12" s="337">
        <v>2310</v>
      </c>
      <c r="N12" s="337">
        <v>2992.5</v>
      </c>
      <c r="O12" s="337">
        <v>2488.6610878661081</v>
      </c>
      <c r="P12" s="337">
        <v>2442.6</v>
      </c>
      <c r="Q12" s="337">
        <v>1995</v>
      </c>
      <c r="R12" s="337">
        <v>2625</v>
      </c>
      <c r="S12" s="337">
        <v>2532.4638700290984</v>
      </c>
      <c r="T12" s="337">
        <v>1012.7</v>
      </c>
      <c r="U12" s="337">
        <v>2730</v>
      </c>
      <c r="V12" s="337">
        <v>3150</v>
      </c>
      <c r="W12" s="337">
        <v>2938.2684696569918</v>
      </c>
      <c r="X12" s="339">
        <v>2649.9</v>
      </c>
      <c r="Z12" s="164"/>
      <c r="AA12" s="164"/>
      <c r="AB12" s="164"/>
      <c r="AC12" s="164"/>
      <c r="AD12" s="164"/>
      <c r="AE12" s="143"/>
      <c r="AF12" s="143"/>
    </row>
    <row r="13" spans="2:32" ht="12.75" customHeight="1" x14ac:dyDescent="0.15">
      <c r="B13" s="168"/>
      <c r="C13" s="323">
        <v>3</v>
      </c>
      <c r="D13" s="171"/>
      <c r="E13" s="337">
        <v>997.5</v>
      </c>
      <c r="F13" s="337">
        <v>1050</v>
      </c>
      <c r="G13" s="337">
        <v>1013.1130790190737</v>
      </c>
      <c r="H13" s="339">
        <v>9933</v>
      </c>
      <c r="I13" s="244">
        <v>0</v>
      </c>
      <c r="J13" s="244">
        <v>0</v>
      </c>
      <c r="K13" s="244">
        <v>0</v>
      </c>
      <c r="L13" s="244">
        <v>0</v>
      </c>
      <c r="M13" s="337">
        <v>2310</v>
      </c>
      <c r="N13" s="337">
        <v>2940</v>
      </c>
      <c r="O13" s="337">
        <v>2495.2398904043825</v>
      </c>
      <c r="P13" s="337">
        <v>2778.7</v>
      </c>
      <c r="Q13" s="337">
        <v>2100</v>
      </c>
      <c r="R13" s="337">
        <v>2625</v>
      </c>
      <c r="S13" s="337">
        <v>2452.5224069898527</v>
      </c>
      <c r="T13" s="337">
        <v>1357.4</v>
      </c>
      <c r="U13" s="337">
        <v>3028.2000000000003</v>
      </c>
      <c r="V13" s="337">
        <v>3150</v>
      </c>
      <c r="W13" s="337">
        <v>3098.2448347107429</v>
      </c>
      <c r="X13" s="339">
        <v>4091.3</v>
      </c>
      <c r="Z13" s="164"/>
      <c r="AA13" s="164"/>
      <c r="AB13" s="164"/>
      <c r="AC13" s="164"/>
      <c r="AD13" s="164"/>
      <c r="AE13" s="143"/>
      <c r="AF13" s="143"/>
    </row>
    <row r="14" spans="2:32" ht="12.75" customHeight="1" x14ac:dyDescent="0.15">
      <c r="B14" s="168"/>
      <c r="C14" s="323">
        <v>4</v>
      </c>
      <c r="D14" s="171"/>
      <c r="E14" s="337">
        <v>892.5</v>
      </c>
      <c r="F14" s="337">
        <v>1029</v>
      </c>
      <c r="G14" s="337">
        <v>990.81818181818176</v>
      </c>
      <c r="H14" s="337">
        <v>8360.6</v>
      </c>
      <c r="I14" s="244">
        <v>0</v>
      </c>
      <c r="J14" s="244">
        <v>0</v>
      </c>
      <c r="K14" s="244">
        <v>0</v>
      </c>
      <c r="L14" s="244">
        <v>0</v>
      </c>
      <c r="M14" s="337">
        <v>2310</v>
      </c>
      <c r="N14" s="337">
        <v>2940</v>
      </c>
      <c r="O14" s="337">
        <v>2468.7593192868735</v>
      </c>
      <c r="P14" s="337">
        <v>3914.3</v>
      </c>
      <c r="Q14" s="337">
        <v>1995</v>
      </c>
      <c r="R14" s="337">
        <v>2625</v>
      </c>
      <c r="S14" s="337">
        <v>2380.7490530303025</v>
      </c>
      <c r="T14" s="337">
        <v>1636.6</v>
      </c>
      <c r="U14" s="337">
        <v>3016.65</v>
      </c>
      <c r="V14" s="337">
        <v>3150</v>
      </c>
      <c r="W14" s="337">
        <v>3070.4959731543631</v>
      </c>
      <c r="X14" s="339">
        <v>4233.8999999999996</v>
      </c>
      <c r="Z14" s="164"/>
      <c r="AA14" s="164"/>
      <c r="AB14" s="164"/>
      <c r="AC14" s="164"/>
      <c r="AD14" s="164"/>
      <c r="AE14" s="143"/>
      <c r="AF14" s="143"/>
    </row>
    <row r="15" spans="2:32" ht="12.75" customHeight="1" x14ac:dyDescent="0.15">
      <c r="B15" s="168"/>
      <c r="C15" s="323">
        <v>5</v>
      </c>
      <c r="D15" s="171"/>
      <c r="E15" s="337">
        <v>892.5</v>
      </c>
      <c r="F15" s="337">
        <v>1050</v>
      </c>
      <c r="G15" s="337">
        <v>985.87992013690791</v>
      </c>
      <c r="H15" s="337">
        <v>9587</v>
      </c>
      <c r="I15" s="244">
        <v>0</v>
      </c>
      <c r="J15" s="244">
        <v>0</v>
      </c>
      <c r="K15" s="244">
        <v>0</v>
      </c>
      <c r="L15" s="244">
        <v>0</v>
      </c>
      <c r="M15" s="337">
        <v>2310</v>
      </c>
      <c r="N15" s="337">
        <v>2940</v>
      </c>
      <c r="O15" s="337">
        <v>2508.0655737704956</v>
      </c>
      <c r="P15" s="337">
        <v>3912</v>
      </c>
      <c r="Q15" s="337">
        <v>2100</v>
      </c>
      <c r="R15" s="337">
        <v>2625</v>
      </c>
      <c r="S15" s="337">
        <v>2481.4572091062396</v>
      </c>
      <c r="T15" s="337">
        <v>2159.3000000000002</v>
      </c>
      <c r="U15" s="337">
        <v>2730</v>
      </c>
      <c r="V15" s="337">
        <v>3016.65</v>
      </c>
      <c r="W15" s="337">
        <v>2836.0920484010371</v>
      </c>
      <c r="X15" s="339">
        <v>5189.3</v>
      </c>
      <c r="Z15" s="164"/>
      <c r="AA15" s="164"/>
      <c r="AB15" s="164"/>
      <c r="AC15" s="164"/>
      <c r="AD15" s="164"/>
      <c r="AE15" s="143"/>
      <c r="AF15" s="143"/>
    </row>
    <row r="16" spans="2:32" ht="12.75" customHeight="1" x14ac:dyDescent="0.15">
      <c r="B16" s="168"/>
      <c r="C16" s="323">
        <v>6</v>
      </c>
      <c r="D16" s="171"/>
      <c r="E16" s="337">
        <v>851.55000000000007</v>
      </c>
      <c r="F16" s="337">
        <v>1050</v>
      </c>
      <c r="G16" s="337">
        <v>905.84011411560425</v>
      </c>
      <c r="H16" s="337">
        <v>8825.4</v>
      </c>
      <c r="I16" s="244">
        <v>0</v>
      </c>
      <c r="J16" s="244">
        <v>0</v>
      </c>
      <c r="K16" s="244">
        <v>0</v>
      </c>
      <c r="L16" s="244">
        <v>0</v>
      </c>
      <c r="M16" s="337">
        <v>2310</v>
      </c>
      <c r="N16" s="337">
        <v>2940</v>
      </c>
      <c r="O16" s="337">
        <v>2489.6250396643522</v>
      </c>
      <c r="P16" s="337">
        <v>4211.1000000000004</v>
      </c>
      <c r="Q16" s="337">
        <v>2100</v>
      </c>
      <c r="R16" s="337">
        <v>2730</v>
      </c>
      <c r="S16" s="337">
        <v>2441.3500114757862</v>
      </c>
      <c r="T16" s="337">
        <v>2013.3</v>
      </c>
      <c r="U16" s="337">
        <v>2625</v>
      </c>
      <c r="V16" s="339">
        <v>3016.65</v>
      </c>
      <c r="W16" s="337">
        <v>2798.7746510081975</v>
      </c>
      <c r="X16" s="339">
        <v>4238</v>
      </c>
      <c r="Z16" s="143"/>
      <c r="AA16" s="143"/>
      <c r="AB16" s="143"/>
      <c r="AC16" s="143"/>
      <c r="AD16" s="143"/>
      <c r="AE16" s="143"/>
      <c r="AF16" s="143"/>
    </row>
    <row r="17" spans="2:32" ht="12.75" customHeight="1" x14ac:dyDescent="0.15">
      <c r="B17" s="168"/>
      <c r="C17" s="323">
        <v>7</v>
      </c>
      <c r="D17" s="171"/>
      <c r="E17" s="337">
        <v>735</v>
      </c>
      <c r="F17" s="337">
        <v>925.05000000000007</v>
      </c>
      <c r="G17" s="337">
        <v>821.95401934815129</v>
      </c>
      <c r="H17" s="337">
        <v>7329.7</v>
      </c>
      <c r="I17" s="244">
        <v>0</v>
      </c>
      <c r="J17" s="244">
        <v>0</v>
      </c>
      <c r="K17" s="244">
        <v>0</v>
      </c>
      <c r="L17" s="244">
        <v>0</v>
      </c>
      <c r="M17" s="339">
        <v>2257.5</v>
      </c>
      <c r="N17" s="337">
        <v>2730</v>
      </c>
      <c r="O17" s="337">
        <v>2474.3974877794703</v>
      </c>
      <c r="P17" s="337">
        <v>2847.1</v>
      </c>
      <c r="Q17" s="337">
        <v>1995</v>
      </c>
      <c r="R17" s="337">
        <v>2562</v>
      </c>
      <c r="S17" s="337">
        <v>2278.5562326869804</v>
      </c>
      <c r="T17" s="337">
        <v>1193.7</v>
      </c>
      <c r="U17" s="337">
        <v>2520</v>
      </c>
      <c r="V17" s="337">
        <v>3016.65</v>
      </c>
      <c r="W17" s="337">
        <v>2614.1611400687584</v>
      </c>
      <c r="X17" s="339">
        <v>1896.1</v>
      </c>
      <c r="Z17" s="143"/>
      <c r="AA17" s="143"/>
      <c r="AB17" s="143"/>
      <c r="AC17" s="143"/>
      <c r="AD17" s="143"/>
      <c r="AE17" s="143"/>
      <c r="AF17" s="143"/>
    </row>
    <row r="18" spans="2:32" ht="12.75" customHeight="1" x14ac:dyDescent="0.15">
      <c r="B18" s="168"/>
      <c r="C18" s="323">
        <v>8</v>
      </c>
      <c r="D18" s="171"/>
      <c r="E18" s="337">
        <v>735</v>
      </c>
      <c r="F18" s="337">
        <v>951.30000000000007</v>
      </c>
      <c r="G18" s="337">
        <v>801.72926170093092</v>
      </c>
      <c r="H18" s="337">
        <v>8778.5</v>
      </c>
      <c r="I18" s="244">
        <v>0</v>
      </c>
      <c r="J18" s="244">
        <v>0</v>
      </c>
      <c r="K18" s="244">
        <v>0</v>
      </c>
      <c r="L18" s="244">
        <v>0</v>
      </c>
      <c r="M18" s="337">
        <v>2310</v>
      </c>
      <c r="N18" s="337">
        <v>2730</v>
      </c>
      <c r="O18" s="337">
        <v>2468.0516069221253</v>
      </c>
      <c r="P18" s="337">
        <v>4135.8</v>
      </c>
      <c r="Q18" s="337">
        <v>2205</v>
      </c>
      <c r="R18" s="337">
        <v>2205</v>
      </c>
      <c r="S18" s="337">
        <v>2205</v>
      </c>
      <c r="T18" s="337">
        <v>1890.5</v>
      </c>
      <c r="U18" s="337">
        <v>2310</v>
      </c>
      <c r="V18" s="337">
        <v>3016.65</v>
      </c>
      <c r="W18" s="337">
        <v>2615.8998811141296</v>
      </c>
      <c r="X18" s="339">
        <v>2007.1</v>
      </c>
    </row>
    <row r="19" spans="2:32" ht="12.75" customHeight="1" x14ac:dyDescent="0.15">
      <c r="B19" s="168"/>
      <c r="C19" s="323">
        <v>9</v>
      </c>
      <c r="D19" s="171"/>
      <c r="E19" s="337">
        <v>735</v>
      </c>
      <c r="F19" s="337">
        <v>951.30000000000007</v>
      </c>
      <c r="G19" s="337">
        <v>818.44598418257362</v>
      </c>
      <c r="H19" s="337">
        <v>6461.6</v>
      </c>
      <c r="I19" s="244">
        <v>0</v>
      </c>
      <c r="J19" s="244">
        <v>0</v>
      </c>
      <c r="K19" s="244">
        <v>0</v>
      </c>
      <c r="L19" s="244">
        <v>0</v>
      </c>
      <c r="M19" s="337">
        <v>2310</v>
      </c>
      <c r="N19" s="337">
        <v>2730</v>
      </c>
      <c r="O19" s="337">
        <v>2484.3670212765978</v>
      </c>
      <c r="P19" s="337">
        <v>2815.6</v>
      </c>
      <c r="Q19" s="337">
        <v>1680</v>
      </c>
      <c r="R19" s="337">
        <v>2572.5</v>
      </c>
      <c r="S19" s="337">
        <v>2187.8177948925818</v>
      </c>
      <c r="T19" s="337">
        <v>933.3</v>
      </c>
      <c r="U19" s="337">
        <v>2310</v>
      </c>
      <c r="V19" s="337">
        <v>2891.7000000000003</v>
      </c>
      <c r="W19" s="337">
        <v>2496.1634360334629</v>
      </c>
      <c r="X19" s="337">
        <v>1330.2</v>
      </c>
    </row>
    <row r="20" spans="2:32" ht="12.75" customHeight="1" x14ac:dyDescent="0.15">
      <c r="B20" s="168"/>
      <c r="C20" s="323">
        <v>10</v>
      </c>
      <c r="D20" s="171"/>
      <c r="E20" s="337">
        <v>735</v>
      </c>
      <c r="F20" s="337">
        <v>945</v>
      </c>
      <c r="G20" s="337">
        <v>782.93065719297647</v>
      </c>
      <c r="H20" s="339">
        <v>9853.2999999999993</v>
      </c>
      <c r="I20" s="244">
        <v>0</v>
      </c>
      <c r="J20" s="244">
        <v>0</v>
      </c>
      <c r="K20" s="244">
        <v>0</v>
      </c>
      <c r="L20" s="244">
        <v>0</v>
      </c>
      <c r="M20" s="337">
        <v>2625</v>
      </c>
      <c r="N20" s="337">
        <v>2625</v>
      </c>
      <c r="O20" s="337">
        <v>2625</v>
      </c>
      <c r="P20" s="337">
        <v>3673.5</v>
      </c>
      <c r="Q20" s="337">
        <v>2100</v>
      </c>
      <c r="R20" s="337">
        <v>2933.7000000000003</v>
      </c>
      <c r="S20" s="337">
        <v>2488.1334289813485</v>
      </c>
      <c r="T20" s="337">
        <v>934.1</v>
      </c>
      <c r="U20" s="337">
        <v>2415</v>
      </c>
      <c r="V20" s="337">
        <v>3016.65</v>
      </c>
      <c r="W20" s="337">
        <v>2744.3547692307716</v>
      </c>
      <c r="X20" s="339">
        <v>2734.5</v>
      </c>
    </row>
    <row r="21" spans="2:32" ht="12.75" customHeight="1" x14ac:dyDescent="0.15">
      <c r="B21" s="168"/>
      <c r="C21" s="323">
        <v>11</v>
      </c>
      <c r="D21" s="171"/>
      <c r="E21" s="337">
        <v>735</v>
      </c>
      <c r="F21" s="337">
        <v>945</v>
      </c>
      <c r="G21" s="337">
        <v>791.81553460624923</v>
      </c>
      <c r="H21" s="337">
        <v>10856.4</v>
      </c>
      <c r="I21" s="245">
        <v>0</v>
      </c>
      <c r="J21" s="244">
        <v>0</v>
      </c>
      <c r="K21" s="244">
        <v>0</v>
      </c>
      <c r="L21" s="244">
        <v>0</v>
      </c>
      <c r="M21" s="337">
        <v>2415</v>
      </c>
      <c r="N21" s="337">
        <v>2730</v>
      </c>
      <c r="O21" s="337">
        <v>2473.892147279244</v>
      </c>
      <c r="P21" s="337">
        <v>2027.4</v>
      </c>
      <c r="Q21" s="337">
        <v>2100</v>
      </c>
      <c r="R21" s="339">
        <v>2923.2000000000003</v>
      </c>
      <c r="S21" s="337">
        <v>2325.3618771726533</v>
      </c>
      <c r="T21" s="337">
        <v>1191.9000000000001</v>
      </c>
      <c r="U21" s="337">
        <v>2415</v>
      </c>
      <c r="V21" s="339">
        <v>3016.65</v>
      </c>
      <c r="W21" s="337">
        <v>2854.6379062543465</v>
      </c>
      <c r="X21" s="337">
        <v>7893.2</v>
      </c>
    </row>
    <row r="22" spans="2:32" ht="12.75" customHeight="1" x14ac:dyDescent="0.15">
      <c r="B22" s="168"/>
      <c r="C22" s="323">
        <v>12</v>
      </c>
      <c r="D22" s="171"/>
      <c r="E22" s="337">
        <v>630</v>
      </c>
      <c r="F22" s="337">
        <v>1008</v>
      </c>
      <c r="G22" s="337">
        <v>758.9021696252463</v>
      </c>
      <c r="H22" s="337">
        <v>10088.1</v>
      </c>
      <c r="I22" s="244">
        <v>0</v>
      </c>
      <c r="J22" s="244">
        <v>0</v>
      </c>
      <c r="K22" s="244">
        <v>0</v>
      </c>
      <c r="L22" s="244">
        <v>0</v>
      </c>
      <c r="M22" s="337">
        <v>2310</v>
      </c>
      <c r="N22" s="337">
        <v>2835</v>
      </c>
      <c r="O22" s="337">
        <v>2474.3130813764392</v>
      </c>
      <c r="P22" s="337">
        <v>2891.5</v>
      </c>
      <c r="Q22" s="337">
        <v>1995</v>
      </c>
      <c r="R22" s="337">
        <v>2761.5</v>
      </c>
      <c r="S22" s="337">
        <v>2183.5647492207436</v>
      </c>
      <c r="T22" s="337">
        <v>3259.9</v>
      </c>
      <c r="U22" s="337">
        <v>2310</v>
      </c>
      <c r="V22" s="337">
        <v>2891.7000000000003</v>
      </c>
      <c r="W22" s="337">
        <v>2467.8311563060465</v>
      </c>
      <c r="X22" s="339">
        <v>13580.2</v>
      </c>
    </row>
    <row r="23" spans="2:32" ht="12.75" customHeight="1" x14ac:dyDescent="0.15">
      <c r="B23" s="168" t="s">
        <v>292</v>
      </c>
      <c r="C23" s="323">
        <v>1</v>
      </c>
      <c r="D23" s="171" t="s">
        <v>291</v>
      </c>
      <c r="E23" s="337">
        <v>0</v>
      </c>
      <c r="F23" s="337">
        <v>0</v>
      </c>
      <c r="G23" s="337">
        <v>0</v>
      </c>
      <c r="H23" s="337">
        <v>9345.1</v>
      </c>
      <c r="I23" s="244">
        <v>0</v>
      </c>
      <c r="J23" s="244">
        <v>0</v>
      </c>
      <c r="K23" s="244">
        <v>0</v>
      </c>
      <c r="L23" s="244">
        <v>0</v>
      </c>
      <c r="M23" s="337">
        <v>0</v>
      </c>
      <c r="N23" s="337">
        <v>0</v>
      </c>
      <c r="O23" s="337">
        <v>0</v>
      </c>
      <c r="P23" s="337">
        <v>2809.6</v>
      </c>
      <c r="Q23" s="337">
        <v>0</v>
      </c>
      <c r="R23" s="337">
        <v>0</v>
      </c>
      <c r="S23" s="337">
        <v>0</v>
      </c>
      <c r="T23" s="337">
        <v>1418.2</v>
      </c>
      <c r="U23" s="337">
        <v>0</v>
      </c>
      <c r="V23" s="337">
        <v>0</v>
      </c>
      <c r="W23" s="337">
        <v>0</v>
      </c>
      <c r="X23" s="339">
        <v>4625.8999999999996</v>
      </c>
    </row>
    <row r="24" spans="2:32" ht="12.75" customHeight="1" x14ac:dyDescent="0.15">
      <c r="B24" s="340"/>
      <c r="C24" s="300">
        <v>2</v>
      </c>
      <c r="D24" s="172"/>
      <c r="E24" s="341">
        <v>630</v>
      </c>
      <c r="F24" s="341">
        <v>890.40000000000009</v>
      </c>
      <c r="G24" s="341">
        <v>739.07614436619713</v>
      </c>
      <c r="H24" s="341">
        <v>9348.4</v>
      </c>
      <c r="I24" s="246">
        <v>0</v>
      </c>
      <c r="J24" s="246">
        <v>0</v>
      </c>
      <c r="K24" s="246">
        <v>0</v>
      </c>
      <c r="L24" s="246">
        <v>0</v>
      </c>
      <c r="M24" s="341">
        <v>2310</v>
      </c>
      <c r="N24" s="341">
        <v>2625</v>
      </c>
      <c r="O24" s="341">
        <v>2386.6408794788267</v>
      </c>
      <c r="P24" s="341">
        <v>2032.1</v>
      </c>
      <c r="Q24" s="341">
        <v>1995</v>
      </c>
      <c r="R24" s="341">
        <v>2590.35</v>
      </c>
      <c r="S24" s="341">
        <v>2271.9551569506725</v>
      </c>
      <c r="T24" s="341">
        <v>905.1</v>
      </c>
      <c r="U24" s="341">
        <v>2100</v>
      </c>
      <c r="V24" s="341">
        <v>2730</v>
      </c>
      <c r="W24" s="341">
        <v>2401.2320470798577</v>
      </c>
      <c r="X24" s="341">
        <v>1664.5</v>
      </c>
    </row>
    <row r="25" spans="2:32" ht="12.75" customHeight="1" x14ac:dyDescent="0.15">
      <c r="B25" s="167"/>
      <c r="C25" s="343" t="s">
        <v>258</v>
      </c>
      <c r="D25" s="344"/>
      <c r="E25" s="345" t="s">
        <v>267</v>
      </c>
      <c r="F25" s="346"/>
      <c r="G25" s="346"/>
      <c r="H25" s="347"/>
      <c r="I25" s="408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143"/>
    </row>
    <row r="26" spans="2:32" ht="12.75" customHeight="1" x14ac:dyDescent="0.15">
      <c r="B26" s="332" t="s">
        <v>261</v>
      </c>
      <c r="C26" s="333"/>
      <c r="D26" s="334"/>
      <c r="E26" s="176" t="s">
        <v>93</v>
      </c>
      <c r="F26" s="157" t="s">
        <v>94</v>
      </c>
      <c r="G26" s="234" t="s">
        <v>95</v>
      </c>
      <c r="H26" s="157" t="s">
        <v>96</v>
      </c>
      <c r="I26" s="166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</row>
    <row r="27" spans="2:32" ht="12.75" customHeight="1" x14ac:dyDescent="0.15">
      <c r="B27" s="159"/>
      <c r="C27" s="160"/>
      <c r="D27" s="172"/>
      <c r="E27" s="161"/>
      <c r="F27" s="162"/>
      <c r="G27" s="163" t="s">
        <v>97</v>
      </c>
      <c r="H27" s="162"/>
      <c r="I27" s="166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pans="2:32" ht="12.75" customHeight="1" x14ac:dyDescent="0.15">
      <c r="B28" s="168" t="s">
        <v>0</v>
      </c>
      <c r="C28" s="323">
        <v>20</v>
      </c>
      <c r="D28" s="144" t="s">
        <v>1</v>
      </c>
      <c r="E28" s="336">
        <v>977</v>
      </c>
      <c r="F28" s="337">
        <v>1418</v>
      </c>
      <c r="G28" s="338">
        <v>1197</v>
      </c>
      <c r="H28" s="337">
        <v>649851</v>
      </c>
      <c r="I28" s="336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143"/>
    </row>
    <row r="29" spans="2:32" ht="12.75" customHeight="1" x14ac:dyDescent="0.15">
      <c r="B29" s="168"/>
      <c r="C29" s="323">
        <v>21</v>
      </c>
      <c r="D29" s="143"/>
      <c r="E29" s="336">
        <v>1050</v>
      </c>
      <c r="F29" s="337">
        <v>1433</v>
      </c>
      <c r="G29" s="338">
        <v>1187</v>
      </c>
      <c r="H29" s="337">
        <v>552202</v>
      </c>
      <c r="I29" s="336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143"/>
    </row>
    <row r="30" spans="2:32" ht="12.75" customHeight="1" x14ac:dyDescent="0.15">
      <c r="B30" s="168"/>
      <c r="C30" s="323">
        <v>22</v>
      </c>
      <c r="D30" s="171"/>
      <c r="E30" s="337">
        <v>945</v>
      </c>
      <c r="F30" s="337">
        <v>1365</v>
      </c>
      <c r="G30" s="337">
        <v>1134</v>
      </c>
      <c r="H30" s="339">
        <v>518484</v>
      </c>
      <c r="I30" s="336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143"/>
    </row>
    <row r="31" spans="2:32" ht="12.75" customHeight="1" x14ac:dyDescent="0.15">
      <c r="B31" s="340"/>
      <c r="C31" s="300">
        <v>23</v>
      </c>
      <c r="D31" s="172"/>
      <c r="E31" s="173">
        <v>850</v>
      </c>
      <c r="F31" s="173">
        <v>1250</v>
      </c>
      <c r="G31" s="173">
        <v>1022.9700137742051</v>
      </c>
      <c r="H31" s="174">
        <v>533155.9</v>
      </c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143"/>
    </row>
    <row r="32" spans="2:32" ht="12.75" customHeight="1" x14ac:dyDescent="0.15">
      <c r="B32" s="168" t="s">
        <v>290</v>
      </c>
      <c r="C32" s="323">
        <v>2</v>
      </c>
      <c r="D32" s="171" t="s">
        <v>291</v>
      </c>
      <c r="E32" s="337">
        <v>1000.6500000000001</v>
      </c>
      <c r="F32" s="337">
        <v>1253.7</v>
      </c>
      <c r="G32" s="337">
        <v>1097.6661849918082</v>
      </c>
      <c r="H32" s="339">
        <v>37990.300000000003</v>
      </c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143"/>
    </row>
    <row r="33" spans="2:25" ht="12.75" customHeight="1" x14ac:dyDescent="0.15">
      <c r="B33" s="168"/>
      <c r="C33" s="323">
        <v>3</v>
      </c>
      <c r="D33" s="171"/>
      <c r="E33" s="337">
        <v>1050</v>
      </c>
      <c r="F33" s="337">
        <v>1212.75</v>
      </c>
      <c r="G33" s="337">
        <v>1124.1275556088494</v>
      </c>
      <c r="H33" s="337">
        <v>48628.4</v>
      </c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143"/>
    </row>
    <row r="34" spans="2:25" ht="12.75" customHeight="1" x14ac:dyDescent="0.15">
      <c r="B34" s="168"/>
      <c r="C34" s="323">
        <v>4</v>
      </c>
      <c r="D34" s="171"/>
      <c r="E34" s="337">
        <v>997.5</v>
      </c>
      <c r="F34" s="337">
        <v>1251.6000000000001</v>
      </c>
      <c r="G34" s="337">
        <v>1090.7892302280582</v>
      </c>
      <c r="H34" s="339">
        <v>43542.6</v>
      </c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143"/>
    </row>
    <row r="35" spans="2:25" ht="12.75" customHeight="1" x14ac:dyDescent="0.15">
      <c r="B35" s="168"/>
      <c r="C35" s="323">
        <v>5</v>
      </c>
      <c r="D35" s="171"/>
      <c r="E35" s="337">
        <v>1050</v>
      </c>
      <c r="F35" s="337">
        <v>1260</v>
      </c>
      <c r="G35" s="337">
        <v>1124.0551305296049</v>
      </c>
      <c r="H35" s="339">
        <v>59000.3</v>
      </c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143"/>
    </row>
    <row r="36" spans="2:25" ht="12.75" customHeight="1" x14ac:dyDescent="0.15">
      <c r="B36" s="168"/>
      <c r="C36" s="323">
        <v>6</v>
      </c>
      <c r="D36" s="171"/>
      <c r="E36" s="337">
        <v>997.5</v>
      </c>
      <c r="F36" s="337">
        <v>1260</v>
      </c>
      <c r="G36" s="337">
        <v>1110.5341422729236</v>
      </c>
      <c r="H36" s="339">
        <v>52825.5</v>
      </c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143"/>
    </row>
    <row r="37" spans="2:25" ht="12.75" customHeight="1" x14ac:dyDescent="0.15">
      <c r="B37" s="168"/>
      <c r="C37" s="323">
        <v>7</v>
      </c>
      <c r="D37" s="171"/>
      <c r="E37" s="337">
        <v>997.5</v>
      </c>
      <c r="F37" s="337">
        <v>1215.9000000000001</v>
      </c>
      <c r="G37" s="337">
        <v>1111.1287255202767</v>
      </c>
      <c r="H37" s="339">
        <v>39657.599999999999</v>
      </c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143"/>
    </row>
    <row r="38" spans="2:25" ht="12.75" customHeight="1" x14ac:dyDescent="0.15">
      <c r="B38" s="168"/>
      <c r="C38" s="323">
        <v>8</v>
      </c>
      <c r="D38" s="171"/>
      <c r="E38" s="337">
        <v>997.5</v>
      </c>
      <c r="F38" s="337">
        <v>1312.5</v>
      </c>
      <c r="G38" s="337">
        <v>1085.5026351351355</v>
      </c>
      <c r="H38" s="339">
        <v>35453.699999999997</v>
      </c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143"/>
    </row>
    <row r="39" spans="2:25" ht="12.75" customHeight="1" x14ac:dyDescent="0.15">
      <c r="B39" s="168"/>
      <c r="C39" s="323">
        <v>9</v>
      </c>
      <c r="D39" s="171"/>
      <c r="E39" s="337">
        <v>997.5</v>
      </c>
      <c r="F39" s="337">
        <v>1306.2</v>
      </c>
      <c r="G39" s="337">
        <v>1071.9963796246655</v>
      </c>
      <c r="H39" s="339">
        <v>41187.4</v>
      </c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143"/>
    </row>
    <row r="40" spans="2:25" ht="12.75" customHeight="1" x14ac:dyDescent="0.15">
      <c r="B40" s="168"/>
      <c r="C40" s="323">
        <v>10</v>
      </c>
      <c r="D40" s="171"/>
      <c r="E40" s="337">
        <v>945</v>
      </c>
      <c r="F40" s="337">
        <v>1189.6500000000001</v>
      </c>
      <c r="G40" s="337">
        <v>1025.6877703219088</v>
      </c>
      <c r="H40" s="339">
        <v>43843.4</v>
      </c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143"/>
    </row>
    <row r="41" spans="2:25" ht="12.75" customHeight="1" x14ac:dyDescent="0.15">
      <c r="B41" s="168"/>
      <c r="C41" s="323">
        <v>11</v>
      </c>
      <c r="D41" s="171"/>
      <c r="E41" s="337">
        <v>892.5</v>
      </c>
      <c r="F41" s="337">
        <v>1131.9000000000001</v>
      </c>
      <c r="G41" s="337">
        <v>1002.3239706118638</v>
      </c>
      <c r="H41" s="339">
        <v>44444.3</v>
      </c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143"/>
    </row>
    <row r="42" spans="2:25" ht="12.75" customHeight="1" x14ac:dyDescent="0.15">
      <c r="B42" s="168"/>
      <c r="C42" s="323">
        <v>12</v>
      </c>
      <c r="D42" s="171"/>
      <c r="E42" s="337">
        <v>945</v>
      </c>
      <c r="F42" s="337">
        <v>1155</v>
      </c>
      <c r="G42" s="337">
        <v>1000.6352088557278</v>
      </c>
      <c r="H42" s="339">
        <v>51985.5</v>
      </c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143"/>
    </row>
    <row r="43" spans="2:25" ht="12.75" customHeight="1" x14ac:dyDescent="0.15">
      <c r="B43" s="168" t="s">
        <v>292</v>
      </c>
      <c r="C43" s="323">
        <v>1</v>
      </c>
      <c r="D43" s="171" t="s">
        <v>291</v>
      </c>
      <c r="E43" s="337">
        <v>0</v>
      </c>
      <c r="F43" s="337">
        <v>0</v>
      </c>
      <c r="G43" s="337">
        <v>0</v>
      </c>
      <c r="H43" s="339">
        <v>42449.8</v>
      </c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143"/>
    </row>
    <row r="44" spans="2:25" ht="12.75" customHeight="1" x14ac:dyDescent="0.15">
      <c r="B44" s="340"/>
      <c r="C44" s="300">
        <v>2</v>
      </c>
      <c r="D44" s="172"/>
      <c r="E44" s="341">
        <v>649.95000000000005</v>
      </c>
      <c r="F44" s="341">
        <v>1312.5</v>
      </c>
      <c r="G44" s="341">
        <v>943.01947456913808</v>
      </c>
      <c r="H44" s="342">
        <v>48370.8</v>
      </c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143"/>
    </row>
    <row r="45" spans="2:25" ht="3.75" customHeight="1" x14ac:dyDescent="0.15"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25" style="182" customWidth="1"/>
    <col min="3" max="3" width="2.75" style="182" customWidth="1"/>
    <col min="4" max="5" width="5.5" style="182" customWidth="1"/>
    <col min="6" max="7" width="5.875" style="182" customWidth="1"/>
    <col min="8" max="8" width="8.125" style="182" customWidth="1"/>
    <col min="9" max="9" width="5.375" style="182" customWidth="1"/>
    <col min="10" max="11" width="5.875" style="182" customWidth="1"/>
    <col min="12" max="12" width="8.125" style="182" customWidth="1"/>
    <col min="13" max="13" width="5.5" style="182" customWidth="1"/>
    <col min="14" max="15" width="5.875" style="182" customWidth="1"/>
    <col min="16" max="16" width="8.125" style="182" customWidth="1"/>
    <col min="17" max="17" width="5.5" style="182" customWidth="1"/>
    <col min="18" max="19" width="5.875" style="182" customWidth="1"/>
    <col min="20" max="20" width="8.125" style="182" customWidth="1"/>
    <col min="21" max="21" width="5.375" style="182" customWidth="1"/>
    <col min="22" max="23" width="5.875" style="182" customWidth="1"/>
    <col min="24" max="24" width="8.125" style="182" customWidth="1"/>
    <col min="25" max="16384" width="7.5" style="182"/>
  </cols>
  <sheetData>
    <row r="1" spans="1:31" ht="15" customHeight="1" x14ac:dyDescent="0.15">
      <c r="A1" s="144"/>
      <c r="B1" s="389"/>
      <c r="C1" s="389"/>
      <c r="D1" s="389"/>
    </row>
    <row r="2" spans="1:31" ht="12.75" customHeight="1" x14ac:dyDescent="0.15">
      <c r="B2" s="144" t="s">
        <v>300</v>
      </c>
      <c r="C2" s="390"/>
      <c r="D2" s="390"/>
    </row>
    <row r="3" spans="1:31" ht="12.75" customHeight="1" x14ac:dyDescent="0.15">
      <c r="B3" s="390"/>
      <c r="C3" s="390"/>
      <c r="D3" s="390"/>
      <c r="X3" s="184" t="s">
        <v>85</v>
      </c>
    </row>
    <row r="4" spans="1:31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Z4" s="183"/>
      <c r="AA4" s="183"/>
      <c r="AB4" s="183"/>
      <c r="AC4" s="183"/>
      <c r="AD4" s="183"/>
      <c r="AE4" s="183"/>
    </row>
    <row r="5" spans="1:31" ht="13.5" customHeight="1" x14ac:dyDescent="0.15">
      <c r="B5" s="146"/>
      <c r="C5" s="329" t="s">
        <v>258</v>
      </c>
      <c r="D5" s="328"/>
      <c r="E5" s="354" t="s">
        <v>270</v>
      </c>
      <c r="F5" s="355"/>
      <c r="G5" s="355"/>
      <c r="H5" s="356"/>
      <c r="I5" s="354" t="s">
        <v>271</v>
      </c>
      <c r="J5" s="355"/>
      <c r="K5" s="355"/>
      <c r="L5" s="356"/>
      <c r="M5" s="354" t="s">
        <v>272</v>
      </c>
      <c r="N5" s="355"/>
      <c r="O5" s="355"/>
      <c r="P5" s="356"/>
      <c r="Q5" s="354" t="s">
        <v>273</v>
      </c>
      <c r="R5" s="355"/>
      <c r="S5" s="355"/>
      <c r="T5" s="356"/>
      <c r="U5" s="354" t="s">
        <v>131</v>
      </c>
      <c r="V5" s="355"/>
      <c r="W5" s="355"/>
      <c r="X5" s="356"/>
      <c r="Z5" s="164"/>
      <c r="AA5" s="164"/>
      <c r="AB5" s="164"/>
      <c r="AC5" s="164"/>
      <c r="AD5" s="164"/>
      <c r="AE5" s="164"/>
    </row>
    <row r="6" spans="1:31" ht="13.5" customHeight="1" x14ac:dyDescent="0.15">
      <c r="B6" s="332" t="s">
        <v>274</v>
      </c>
      <c r="C6" s="357"/>
      <c r="D6" s="358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Q6" s="359" t="s">
        <v>275</v>
      </c>
      <c r="R6" s="359" t="s">
        <v>171</v>
      </c>
      <c r="S6" s="359" t="s">
        <v>276</v>
      </c>
      <c r="T6" s="359" t="s">
        <v>96</v>
      </c>
      <c r="U6" s="359" t="s">
        <v>275</v>
      </c>
      <c r="V6" s="359" t="s">
        <v>171</v>
      </c>
      <c r="W6" s="359" t="s">
        <v>276</v>
      </c>
      <c r="X6" s="359" t="s">
        <v>96</v>
      </c>
      <c r="Z6" s="164"/>
      <c r="AA6" s="164"/>
      <c r="AB6" s="164"/>
      <c r="AC6" s="164"/>
      <c r="AD6" s="164"/>
      <c r="AE6" s="164"/>
    </row>
    <row r="7" spans="1:31" ht="13.5" customHeight="1" x14ac:dyDescent="0.15">
      <c r="B7" s="159"/>
      <c r="C7" s="160"/>
      <c r="D7" s="160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Q7" s="360"/>
      <c r="R7" s="360"/>
      <c r="S7" s="360" t="s">
        <v>277</v>
      </c>
      <c r="T7" s="360"/>
      <c r="U7" s="360"/>
      <c r="V7" s="360"/>
      <c r="W7" s="360" t="s">
        <v>277</v>
      </c>
      <c r="X7" s="360"/>
      <c r="Z7" s="164"/>
      <c r="AA7" s="164"/>
      <c r="AB7" s="164"/>
      <c r="AC7" s="164"/>
      <c r="AD7" s="164"/>
      <c r="AE7" s="164"/>
    </row>
    <row r="8" spans="1:31" ht="13.5" customHeight="1" x14ac:dyDescent="0.15">
      <c r="B8" s="168" t="s">
        <v>0</v>
      </c>
      <c r="C8" s="323">
        <v>21</v>
      </c>
      <c r="D8" s="144" t="s">
        <v>1</v>
      </c>
      <c r="E8" s="337">
        <v>1575</v>
      </c>
      <c r="F8" s="337">
        <v>2963</v>
      </c>
      <c r="G8" s="337">
        <v>2170</v>
      </c>
      <c r="H8" s="337">
        <v>451434</v>
      </c>
      <c r="I8" s="337">
        <v>1155</v>
      </c>
      <c r="J8" s="337">
        <v>1995</v>
      </c>
      <c r="K8" s="337">
        <v>1573</v>
      </c>
      <c r="L8" s="337">
        <v>485398</v>
      </c>
      <c r="M8" s="337">
        <v>840</v>
      </c>
      <c r="N8" s="337">
        <v>1889</v>
      </c>
      <c r="O8" s="337">
        <v>1169</v>
      </c>
      <c r="P8" s="337">
        <v>196952</v>
      </c>
      <c r="Q8" s="337">
        <v>3570</v>
      </c>
      <c r="R8" s="337">
        <v>5618</v>
      </c>
      <c r="S8" s="337">
        <v>4298</v>
      </c>
      <c r="T8" s="337">
        <v>90331</v>
      </c>
      <c r="U8" s="337">
        <v>3045</v>
      </c>
      <c r="V8" s="337">
        <v>4467</v>
      </c>
      <c r="W8" s="337">
        <v>3623</v>
      </c>
      <c r="X8" s="337">
        <v>314648</v>
      </c>
      <c r="Y8" s="183"/>
      <c r="Z8" s="164"/>
      <c r="AA8" s="164"/>
      <c r="AB8" s="164"/>
      <c r="AC8" s="164"/>
      <c r="AD8" s="164"/>
      <c r="AE8" s="164"/>
    </row>
    <row r="9" spans="1:31" ht="13.5" customHeight="1" x14ac:dyDescent="0.15">
      <c r="B9" s="168"/>
      <c r="C9" s="323">
        <v>22</v>
      </c>
      <c r="D9" s="171"/>
      <c r="E9" s="337">
        <v>1680</v>
      </c>
      <c r="F9" s="337">
        <v>3098</v>
      </c>
      <c r="G9" s="337">
        <v>2218</v>
      </c>
      <c r="H9" s="337">
        <v>447747</v>
      </c>
      <c r="I9" s="337">
        <v>1260</v>
      </c>
      <c r="J9" s="337">
        <v>2048</v>
      </c>
      <c r="K9" s="337">
        <v>1619</v>
      </c>
      <c r="L9" s="337">
        <v>450969</v>
      </c>
      <c r="M9" s="337">
        <v>893</v>
      </c>
      <c r="N9" s="337">
        <v>1575</v>
      </c>
      <c r="O9" s="337">
        <v>1226</v>
      </c>
      <c r="P9" s="337">
        <v>184632</v>
      </c>
      <c r="Q9" s="337">
        <v>3759</v>
      </c>
      <c r="R9" s="337">
        <v>5250</v>
      </c>
      <c r="S9" s="337">
        <v>4381</v>
      </c>
      <c r="T9" s="337">
        <v>81050</v>
      </c>
      <c r="U9" s="337">
        <v>3150</v>
      </c>
      <c r="V9" s="337">
        <v>4410</v>
      </c>
      <c r="W9" s="337">
        <v>3671</v>
      </c>
      <c r="X9" s="339">
        <v>325704</v>
      </c>
      <c r="Y9" s="183"/>
      <c r="Z9" s="164"/>
      <c r="AA9" s="164"/>
      <c r="AB9" s="164"/>
      <c r="AC9" s="164"/>
      <c r="AD9" s="164"/>
      <c r="AE9" s="164"/>
    </row>
    <row r="10" spans="1:31" ht="13.5" customHeight="1" x14ac:dyDescent="0.15">
      <c r="B10" s="340"/>
      <c r="C10" s="300">
        <v>23</v>
      </c>
      <c r="D10" s="172"/>
      <c r="E10" s="173">
        <v>1785</v>
      </c>
      <c r="F10" s="173">
        <v>3129</v>
      </c>
      <c r="G10" s="173">
        <v>2305.4210240967423</v>
      </c>
      <c r="H10" s="173">
        <v>361533.19999999995</v>
      </c>
      <c r="I10" s="173">
        <v>1260</v>
      </c>
      <c r="J10" s="173">
        <v>2100</v>
      </c>
      <c r="K10" s="173">
        <v>1714.5451135461926</v>
      </c>
      <c r="L10" s="173">
        <v>378307.60000000003</v>
      </c>
      <c r="M10" s="173">
        <v>945</v>
      </c>
      <c r="N10" s="173">
        <v>1575</v>
      </c>
      <c r="O10" s="173">
        <v>1272.743208572881</v>
      </c>
      <c r="P10" s="173">
        <v>128081</v>
      </c>
      <c r="Q10" s="173">
        <v>4200</v>
      </c>
      <c r="R10" s="173">
        <v>5460</v>
      </c>
      <c r="S10" s="173">
        <v>4652.4163724505033</v>
      </c>
      <c r="T10" s="173">
        <v>68945.999999999985</v>
      </c>
      <c r="U10" s="173">
        <v>3150</v>
      </c>
      <c r="V10" s="173">
        <v>4725</v>
      </c>
      <c r="W10" s="173">
        <v>3713.2479570178989</v>
      </c>
      <c r="X10" s="174">
        <v>247319.50000000003</v>
      </c>
      <c r="Y10" s="183"/>
      <c r="Z10" s="338"/>
      <c r="AA10" s="183"/>
      <c r="AB10" s="183"/>
      <c r="AC10" s="183"/>
      <c r="AD10" s="183"/>
      <c r="AE10" s="183"/>
    </row>
    <row r="11" spans="1:31" ht="13.5" customHeight="1" x14ac:dyDescent="0.15">
      <c r="B11" s="392" t="s">
        <v>290</v>
      </c>
      <c r="C11" s="391">
        <v>2</v>
      </c>
      <c r="D11" s="393" t="s">
        <v>301</v>
      </c>
      <c r="E11" s="337">
        <v>2100</v>
      </c>
      <c r="F11" s="337">
        <v>2520</v>
      </c>
      <c r="G11" s="337">
        <v>2304.8383253048955</v>
      </c>
      <c r="H11" s="337">
        <v>33259.599999999999</v>
      </c>
      <c r="I11" s="337">
        <v>1575</v>
      </c>
      <c r="J11" s="337">
        <v>1890</v>
      </c>
      <c r="K11" s="337">
        <v>1715.1218630478395</v>
      </c>
      <c r="L11" s="337">
        <v>31125.899999999998</v>
      </c>
      <c r="M11" s="337">
        <v>971.25</v>
      </c>
      <c r="N11" s="337">
        <v>1417.5</v>
      </c>
      <c r="O11" s="337">
        <v>1160.0272658610272</v>
      </c>
      <c r="P11" s="337">
        <v>10677</v>
      </c>
      <c r="Q11" s="337">
        <v>4200</v>
      </c>
      <c r="R11" s="337">
        <v>4786.32</v>
      </c>
      <c r="S11" s="337">
        <v>4438.7010489510494</v>
      </c>
      <c r="T11" s="337">
        <v>5078.3</v>
      </c>
      <c r="U11" s="337">
        <v>3360</v>
      </c>
      <c r="V11" s="337">
        <v>3990</v>
      </c>
      <c r="W11" s="337">
        <v>3671.3330416955046</v>
      </c>
      <c r="X11" s="339">
        <v>16106.2</v>
      </c>
      <c r="Y11" s="183"/>
      <c r="Z11" s="164"/>
      <c r="AA11" s="164"/>
      <c r="AB11" s="164"/>
      <c r="AC11" s="164"/>
      <c r="AD11" s="164"/>
      <c r="AE11" s="183"/>
    </row>
    <row r="12" spans="1:31" ht="13.5" customHeight="1" x14ac:dyDescent="0.15">
      <c r="B12" s="392"/>
      <c r="C12" s="391">
        <v>3</v>
      </c>
      <c r="D12" s="393"/>
      <c r="E12" s="337">
        <v>2100</v>
      </c>
      <c r="F12" s="337">
        <v>2415</v>
      </c>
      <c r="G12" s="337">
        <v>2265.2145748106882</v>
      </c>
      <c r="H12" s="337">
        <v>29041.800000000003</v>
      </c>
      <c r="I12" s="337">
        <v>1575</v>
      </c>
      <c r="J12" s="337">
        <v>1890</v>
      </c>
      <c r="K12" s="337">
        <v>1745.7542286316552</v>
      </c>
      <c r="L12" s="337">
        <v>28021.5</v>
      </c>
      <c r="M12" s="337">
        <v>1050</v>
      </c>
      <c r="N12" s="337">
        <v>1417.5</v>
      </c>
      <c r="O12" s="337">
        <v>1169.8674722838139</v>
      </c>
      <c r="P12" s="337">
        <v>11050.7</v>
      </c>
      <c r="Q12" s="337">
        <v>4200</v>
      </c>
      <c r="R12" s="337">
        <v>4830</v>
      </c>
      <c r="S12" s="337">
        <v>4496.0040614515265</v>
      </c>
      <c r="T12" s="337">
        <v>5863.1</v>
      </c>
      <c r="U12" s="337">
        <v>3360</v>
      </c>
      <c r="V12" s="337">
        <v>4116</v>
      </c>
      <c r="W12" s="337">
        <v>3662.5507675087938</v>
      </c>
      <c r="X12" s="339">
        <v>22016.5</v>
      </c>
      <c r="Y12" s="183"/>
      <c r="Z12" s="164"/>
      <c r="AA12" s="164"/>
      <c r="AB12" s="164"/>
      <c r="AC12" s="164"/>
      <c r="AD12" s="164"/>
      <c r="AE12" s="183"/>
    </row>
    <row r="13" spans="1:31" ht="13.5" customHeight="1" x14ac:dyDescent="0.15">
      <c r="B13" s="392"/>
      <c r="C13" s="391">
        <v>4</v>
      </c>
      <c r="D13" s="393"/>
      <c r="E13" s="337">
        <v>2100</v>
      </c>
      <c r="F13" s="337">
        <v>2520</v>
      </c>
      <c r="G13" s="337">
        <v>2249.0359106573569</v>
      </c>
      <c r="H13" s="337">
        <v>31351</v>
      </c>
      <c r="I13" s="337">
        <v>1522.5</v>
      </c>
      <c r="J13" s="337">
        <v>1890</v>
      </c>
      <c r="K13" s="337">
        <v>1715.3102531301747</v>
      </c>
      <c r="L13" s="337">
        <v>35558.100000000006</v>
      </c>
      <c r="M13" s="337">
        <v>1149.75</v>
      </c>
      <c r="N13" s="337">
        <v>1575</v>
      </c>
      <c r="O13" s="337">
        <v>1335.082149904571</v>
      </c>
      <c r="P13" s="337">
        <v>13189.699999999999</v>
      </c>
      <c r="Q13" s="337">
        <v>4200</v>
      </c>
      <c r="R13" s="337">
        <v>4840.0800000000008</v>
      </c>
      <c r="S13" s="337">
        <v>4567.0350600820639</v>
      </c>
      <c r="T13" s="337">
        <v>5688.4</v>
      </c>
      <c r="U13" s="337">
        <v>3360</v>
      </c>
      <c r="V13" s="337">
        <v>3990</v>
      </c>
      <c r="W13" s="337">
        <v>3667.7618072835589</v>
      </c>
      <c r="X13" s="339">
        <v>21022.300000000003</v>
      </c>
      <c r="Y13" s="183"/>
      <c r="Z13" s="164"/>
      <c r="AA13" s="164"/>
      <c r="AB13" s="164"/>
      <c r="AC13" s="164"/>
      <c r="AD13" s="164"/>
      <c r="AE13" s="183"/>
    </row>
    <row r="14" spans="1:31" ht="13.5" customHeight="1" x14ac:dyDescent="0.15">
      <c r="B14" s="392"/>
      <c r="C14" s="391">
        <v>5</v>
      </c>
      <c r="D14" s="393"/>
      <c r="E14" s="337">
        <v>2100</v>
      </c>
      <c r="F14" s="337">
        <v>2551.5</v>
      </c>
      <c r="G14" s="337">
        <v>2235.6079987775852</v>
      </c>
      <c r="H14" s="337">
        <v>40230</v>
      </c>
      <c r="I14" s="337">
        <v>1470</v>
      </c>
      <c r="J14" s="337">
        <v>1890</v>
      </c>
      <c r="K14" s="337">
        <v>1709.7291685903895</v>
      </c>
      <c r="L14" s="337">
        <v>39903.5</v>
      </c>
      <c r="M14" s="337">
        <v>1260</v>
      </c>
      <c r="N14" s="337">
        <v>1575</v>
      </c>
      <c r="O14" s="337">
        <v>1384.4505508965228</v>
      </c>
      <c r="P14" s="337">
        <v>12953.5</v>
      </c>
      <c r="Q14" s="337">
        <v>4200</v>
      </c>
      <c r="R14" s="337">
        <v>4935</v>
      </c>
      <c r="S14" s="337">
        <v>4565.3888844557932</v>
      </c>
      <c r="T14" s="337">
        <v>6931</v>
      </c>
      <c r="U14" s="337">
        <v>3360</v>
      </c>
      <c r="V14" s="337">
        <v>4042.5</v>
      </c>
      <c r="W14" s="337">
        <v>3653.5193999034709</v>
      </c>
      <c r="X14" s="339">
        <v>22454.3</v>
      </c>
      <c r="Y14" s="183"/>
      <c r="Z14" s="164"/>
      <c r="AA14" s="164"/>
      <c r="AB14" s="164"/>
      <c r="AC14" s="164"/>
      <c r="AD14" s="164"/>
      <c r="AE14" s="183"/>
    </row>
    <row r="15" spans="1:31" ht="13.5" customHeight="1" x14ac:dyDescent="0.15">
      <c r="B15" s="392"/>
      <c r="C15" s="391">
        <v>6</v>
      </c>
      <c r="D15" s="393"/>
      <c r="E15" s="337">
        <v>1942.5</v>
      </c>
      <c r="F15" s="337">
        <v>2520</v>
      </c>
      <c r="G15" s="337">
        <v>2168.7466397802978</v>
      </c>
      <c r="H15" s="337">
        <v>30841.8</v>
      </c>
      <c r="I15" s="337">
        <v>1417.5</v>
      </c>
      <c r="J15" s="337">
        <v>1890</v>
      </c>
      <c r="K15" s="337">
        <v>1709.2177196205942</v>
      </c>
      <c r="L15" s="337">
        <v>31528.700000000004</v>
      </c>
      <c r="M15" s="337">
        <v>1260</v>
      </c>
      <c r="N15" s="337">
        <v>1575</v>
      </c>
      <c r="O15" s="337">
        <v>1379.7056300268098</v>
      </c>
      <c r="P15" s="337">
        <v>9163.7999999999993</v>
      </c>
      <c r="Q15" s="337">
        <v>4410</v>
      </c>
      <c r="R15" s="337">
        <v>5040</v>
      </c>
      <c r="S15" s="337">
        <v>4652.3603186002483</v>
      </c>
      <c r="T15" s="337">
        <v>4969.3999999999996</v>
      </c>
      <c r="U15" s="337">
        <v>3308.55</v>
      </c>
      <c r="V15" s="337">
        <v>4200</v>
      </c>
      <c r="W15" s="337">
        <v>3679.9312483620156</v>
      </c>
      <c r="X15" s="339">
        <v>18559.3</v>
      </c>
      <c r="Y15" s="183"/>
    </row>
    <row r="16" spans="1:31" ht="13.5" customHeight="1" x14ac:dyDescent="0.15">
      <c r="B16" s="392"/>
      <c r="C16" s="391">
        <v>7</v>
      </c>
      <c r="D16" s="393"/>
      <c r="E16" s="337">
        <v>1785</v>
      </c>
      <c r="F16" s="337">
        <v>2562</v>
      </c>
      <c r="G16" s="337">
        <v>2138.1083375634526</v>
      </c>
      <c r="H16" s="337">
        <v>24175.4</v>
      </c>
      <c r="I16" s="337">
        <v>1260</v>
      </c>
      <c r="J16" s="337">
        <v>1890</v>
      </c>
      <c r="K16" s="337">
        <v>1612.1117758186399</v>
      </c>
      <c r="L16" s="337">
        <v>26940.699999999997</v>
      </c>
      <c r="M16" s="337">
        <v>1207.5</v>
      </c>
      <c r="N16" s="337">
        <v>1575</v>
      </c>
      <c r="O16" s="337">
        <v>1380.772351839237</v>
      </c>
      <c r="P16" s="337">
        <v>9559.2000000000007</v>
      </c>
      <c r="Q16" s="337">
        <v>4200</v>
      </c>
      <c r="R16" s="337">
        <v>5250</v>
      </c>
      <c r="S16" s="337">
        <v>4635.9010944466963</v>
      </c>
      <c r="T16" s="337">
        <v>5130.1000000000004</v>
      </c>
      <c r="U16" s="337">
        <v>3150</v>
      </c>
      <c r="V16" s="337">
        <v>4200</v>
      </c>
      <c r="W16" s="337">
        <v>3541.9675159426365</v>
      </c>
      <c r="X16" s="339">
        <v>18767.400000000001</v>
      </c>
      <c r="Y16" s="183"/>
    </row>
    <row r="17" spans="2:25" ht="13.5" customHeight="1" x14ac:dyDescent="0.15">
      <c r="B17" s="392"/>
      <c r="C17" s="391">
        <v>8</v>
      </c>
      <c r="D17" s="393"/>
      <c r="E17" s="337">
        <v>1785</v>
      </c>
      <c r="F17" s="337">
        <v>2520</v>
      </c>
      <c r="G17" s="339">
        <v>2181.1060019294068</v>
      </c>
      <c r="H17" s="337">
        <v>28961.799999999996</v>
      </c>
      <c r="I17" s="337">
        <v>1260</v>
      </c>
      <c r="J17" s="337">
        <v>1816.5</v>
      </c>
      <c r="K17" s="337">
        <v>1610.2591599194345</v>
      </c>
      <c r="L17" s="337">
        <v>29907.1</v>
      </c>
      <c r="M17" s="337">
        <v>1155</v>
      </c>
      <c r="N17" s="337">
        <v>1501.5</v>
      </c>
      <c r="O17" s="337">
        <v>1321.5220036441124</v>
      </c>
      <c r="P17" s="337">
        <v>11822.7</v>
      </c>
      <c r="Q17" s="337">
        <v>4200</v>
      </c>
      <c r="R17" s="337">
        <v>5250</v>
      </c>
      <c r="S17" s="337">
        <v>4641.8749769037877</v>
      </c>
      <c r="T17" s="337">
        <v>6013.9</v>
      </c>
      <c r="U17" s="337">
        <v>3150</v>
      </c>
      <c r="V17" s="337">
        <v>4200</v>
      </c>
      <c r="W17" s="337">
        <v>3568.8367080697326</v>
      </c>
      <c r="X17" s="339">
        <v>20329.099999999999</v>
      </c>
      <c r="Y17" s="183"/>
    </row>
    <row r="18" spans="2:25" ht="13.5" customHeight="1" x14ac:dyDescent="0.15">
      <c r="B18" s="392"/>
      <c r="C18" s="391">
        <v>9</v>
      </c>
      <c r="D18" s="393"/>
      <c r="E18" s="337">
        <v>1942.5</v>
      </c>
      <c r="F18" s="337">
        <v>2730</v>
      </c>
      <c r="G18" s="337">
        <v>2225.464639531001</v>
      </c>
      <c r="H18" s="337">
        <v>22948.6</v>
      </c>
      <c r="I18" s="337">
        <v>1260</v>
      </c>
      <c r="J18" s="337">
        <v>1890</v>
      </c>
      <c r="K18" s="337">
        <v>1679.2982206519484</v>
      </c>
      <c r="L18" s="337">
        <v>25009.9</v>
      </c>
      <c r="M18" s="337">
        <v>1212.75</v>
      </c>
      <c r="N18" s="337">
        <v>1522.5</v>
      </c>
      <c r="O18" s="337">
        <v>1340.8616323762151</v>
      </c>
      <c r="P18" s="337">
        <v>7654</v>
      </c>
      <c r="Q18" s="337">
        <v>4410</v>
      </c>
      <c r="R18" s="337">
        <v>5250</v>
      </c>
      <c r="S18" s="337">
        <v>4688.6487341772154</v>
      </c>
      <c r="T18" s="337">
        <v>4622.3999999999996</v>
      </c>
      <c r="U18" s="337">
        <v>3360</v>
      </c>
      <c r="V18" s="337">
        <v>4369.05</v>
      </c>
      <c r="W18" s="337">
        <v>3701.8006286870782</v>
      </c>
      <c r="X18" s="337">
        <v>15530.9</v>
      </c>
      <c r="Y18" s="183"/>
    </row>
    <row r="19" spans="2:25" ht="13.5" customHeight="1" x14ac:dyDescent="0.15">
      <c r="B19" s="392"/>
      <c r="C19" s="391">
        <v>10</v>
      </c>
      <c r="D19" s="393"/>
      <c r="E19" s="337">
        <v>1942.5</v>
      </c>
      <c r="F19" s="337">
        <v>2887.5</v>
      </c>
      <c r="G19" s="337">
        <v>2333.1333138362124</v>
      </c>
      <c r="H19" s="337">
        <v>26340.500000000004</v>
      </c>
      <c r="I19" s="337">
        <v>1627.5</v>
      </c>
      <c r="J19" s="337">
        <v>1958.25</v>
      </c>
      <c r="K19" s="337">
        <v>1781.5904579839146</v>
      </c>
      <c r="L19" s="337">
        <v>29108.100000000002</v>
      </c>
      <c r="M19" s="337">
        <v>1207.5</v>
      </c>
      <c r="N19" s="337">
        <v>1522.5</v>
      </c>
      <c r="O19" s="337">
        <v>1336.0753472004021</v>
      </c>
      <c r="P19" s="337">
        <v>8819.2000000000007</v>
      </c>
      <c r="Q19" s="337">
        <v>4620</v>
      </c>
      <c r="R19" s="337">
        <v>5250</v>
      </c>
      <c r="S19" s="337">
        <v>4820.2143660387974</v>
      </c>
      <c r="T19" s="337">
        <v>4591.1000000000004</v>
      </c>
      <c r="U19" s="337">
        <v>3549</v>
      </c>
      <c r="V19" s="337">
        <v>4410</v>
      </c>
      <c r="W19" s="337">
        <v>3929.2362769421611</v>
      </c>
      <c r="X19" s="339">
        <v>16941.400000000001</v>
      </c>
      <c r="Y19" s="183"/>
    </row>
    <row r="20" spans="2:25" ht="13.5" customHeight="1" x14ac:dyDescent="0.15">
      <c r="B20" s="392"/>
      <c r="C20" s="391">
        <v>11</v>
      </c>
      <c r="D20" s="393"/>
      <c r="E20" s="337">
        <v>1995</v>
      </c>
      <c r="F20" s="337">
        <v>2919</v>
      </c>
      <c r="G20" s="337">
        <v>2434.5301252168256</v>
      </c>
      <c r="H20" s="337">
        <v>21903.3</v>
      </c>
      <c r="I20" s="337">
        <v>1575</v>
      </c>
      <c r="J20" s="337">
        <v>1974</v>
      </c>
      <c r="K20" s="337">
        <v>1797.5258168358955</v>
      </c>
      <c r="L20" s="337">
        <v>23587.4</v>
      </c>
      <c r="M20" s="337">
        <v>1050</v>
      </c>
      <c r="N20" s="337">
        <v>1501.5</v>
      </c>
      <c r="O20" s="337">
        <v>1213.1833097359875</v>
      </c>
      <c r="P20" s="337">
        <v>7822.7000000000007</v>
      </c>
      <c r="Q20" s="337">
        <v>4725</v>
      </c>
      <c r="R20" s="337">
        <v>5460</v>
      </c>
      <c r="S20" s="337">
        <v>4962.9589900672108</v>
      </c>
      <c r="T20" s="337">
        <v>4560</v>
      </c>
      <c r="U20" s="337">
        <v>3499.7550000000001</v>
      </c>
      <c r="V20" s="337">
        <v>4410</v>
      </c>
      <c r="W20" s="337">
        <v>3939.9852783574943</v>
      </c>
      <c r="X20" s="339">
        <v>18507.099999999999</v>
      </c>
      <c r="Y20" s="183"/>
    </row>
    <row r="21" spans="2:25" ht="13.5" customHeight="1" x14ac:dyDescent="0.15">
      <c r="B21" s="392"/>
      <c r="C21" s="391">
        <v>12</v>
      </c>
      <c r="D21" s="393"/>
      <c r="E21" s="337">
        <v>2100</v>
      </c>
      <c r="F21" s="337">
        <v>3129</v>
      </c>
      <c r="G21" s="337">
        <v>2600.5897177557522</v>
      </c>
      <c r="H21" s="339">
        <v>29750.400000000001</v>
      </c>
      <c r="I21" s="337">
        <v>1575</v>
      </c>
      <c r="J21" s="337">
        <v>2100</v>
      </c>
      <c r="K21" s="337">
        <v>1801.0449560019733</v>
      </c>
      <c r="L21" s="337">
        <v>30914.6</v>
      </c>
      <c r="M21" s="337">
        <v>1050</v>
      </c>
      <c r="N21" s="337">
        <v>1417.5</v>
      </c>
      <c r="O21" s="337">
        <v>1225.5594541910332</v>
      </c>
      <c r="P21" s="337">
        <v>11823.5</v>
      </c>
      <c r="Q21" s="337">
        <v>4725</v>
      </c>
      <c r="R21" s="337">
        <v>5460</v>
      </c>
      <c r="S21" s="337">
        <v>5075.7160174339406</v>
      </c>
      <c r="T21" s="337">
        <v>7500.2</v>
      </c>
      <c r="U21" s="337">
        <v>3675</v>
      </c>
      <c r="V21" s="337">
        <v>4725</v>
      </c>
      <c r="W21" s="337">
        <v>4149.989973844813</v>
      </c>
      <c r="X21" s="339">
        <v>23719.7</v>
      </c>
      <c r="Y21" s="183"/>
    </row>
    <row r="22" spans="2:25" ht="13.5" customHeight="1" x14ac:dyDescent="0.15">
      <c r="B22" s="392" t="s">
        <v>292</v>
      </c>
      <c r="C22" s="391">
        <v>1</v>
      </c>
      <c r="D22" s="393" t="s">
        <v>301</v>
      </c>
      <c r="E22" s="337">
        <v>1942.5</v>
      </c>
      <c r="F22" s="337">
        <v>2919</v>
      </c>
      <c r="G22" s="337">
        <v>2413.8257343161504</v>
      </c>
      <c r="H22" s="337">
        <v>34985.200000000004</v>
      </c>
      <c r="I22" s="337">
        <v>1470</v>
      </c>
      <c r="J22" s="337">
        <v>2079</v>
      </c>
      <c r="K22" s="337">
        <v>1765.5261727742763</v>
      </c>
      <c r="L22" s="337">
        <v>36015.1</v>
      </c>
      <c r="M22" s="339">
        <v>892.5</v>
      </c>
      <c r="N22" s="337">
        <v>1417.5</v>
      </c>
      <c r="O22" s="337">
        <v>1083.3958835272254</v>
      </c>
      <c r="P22" s="337">
        <v>8821.7000000000007</v>
      </c>
      <c r="Q22" s="337">
        <v>4410</v>
      </c>
      <c r="R22" s="337">
        <v>5260.8150000000005</v>
      </c>
      <c r="S22" s="337">
        <v>4808.2957289367796</v>
      </c>
      <c r="T22" s="337">
        <v>5763.3000000000011</v>
      </c>
      <c r="U22" s="337">
        <v>3549</v>
      </c>
      <c r="V22" s="337">
        <v>4725</v>
      </c>
      <c r="W22" s="337">
        <v>3958.2770359019269</v>
      </c>
      <c r="X22" s="339">
        <v>20487.5</v>
      </c>
      <c r="Y22" s="183"/>
    </row>
    <row r="23" spans="2:25" ht="13.5" customHeight="1" x14ac:dyDescent="0.15">
      <c r="B23" s="396"/>
      <c r="C23" s="397">
        <v>2</v>
      </c>
      <c r="D23" s="398"/>
      <c r="E23" s="341">
        <v>1869</v>
      </c>
      <c r="F23" s="341">
        <v>2604</v>
      </c>
      <c r="G23" s="341">
        <v>2164.0565361279646</v>
      </c>
      <c r="H23" s="341">
        <v>24280.400000000001</v>
      </c>
      <c r="I23" s="341">
        <v>1470</v>
      </c>
      <c r="J23" s="341">
        <v>1837.5</v>
      </c>
      <c r="K23" s="341">
        <v>1625.9609518231816</v>
      </c>
      <c r="L23" s="341">
        <v>24459.799999999996</v>
      </c>
      <c r="M23" s="341">
        <v>945</v>
      </c>
      <c r="N23" s="341">
        <v>1470</v>
      </c>
      <c r="O23" s="341">
        <v>1061.3311111111111</v>
      </c>
      <c r="P23" s="341">
        <v>10647</v>
      </c>
      <c r="Q23" s="341">
        <v>4410</v>
      </c>
      <c r="R23" s="341">
        <v>5250</v>
      </c>
      <c r="S23" s="341">
        <v>4694.9021507917751</v>
      </c>
      <c r="T23" s="341">
        <v>4744</v>
      </c>
      <c r="U23" s="341">
        <v>3360</v>
      </c>
      <c r="V23" s="341">
        <v>4053</v>
      </c>
      <c r="W23" s="341">
        <v>3676.7628532182107</v>
      </c>
      <c r="X23" s="342">
        <v>17913</v>
      </c>
      <c r="Y23" s="183"/>
    </row>
    <row r="24" spans="2:25" ht="13.5" customHeight="1" x14ac:dyDescent="0.15">
      <c r="B24" s="400"/>
      <c r="C24" s="401"/>
      <c r="D24" s="402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183"/>
    </row>
    <row r="25" spans="2:25" ht="13.5" customHeight="1" x14ac:dyDescent="0.15">
      <c r="B25" s="374"/>
      <c r="C25" s="401"/>
      <c r="D25" s="403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183"/>
    </row>
    <row r="26" spans="2:25" ht="13.5" customHeight="1" x14ac:dyDescent="0.15">
      <c r="B26" s="400" t="s">
        <v>124</v>
      </c>
      <c r="C26" s="401"/>
      <c r="D26" s="40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183"/>
    </row>
    <row r="27" spans="2:25" ht="13.5" customHeight="1" x14ac:dyDescent="0.15">
      <c r="B27" s="377"/>
      <c r="C27" s="378"/>
      <c r="D27" s="379"/>
      <c r="E27" s="244"/>
      <c r="F27" s="244"/>
      <c r="G27" s="244"/>
      <c r="H27" s="337"/>
      <c r="I27" s="244"/>
      <c r="J27" s="244"/>
      <c r="K27" s="244"/>
      <c r="L27" s="337"/>
      <c r="M27" s="244"/>
      <c r="N27" s="244"/>
      <c r="O27" s="244"/>
      <c r="P27" s="337"/>
      <c r="Q27" s="244"/>
      <c r="R27" s="244"/>
      <c r="S27" s="244"/>
      <c r="T27" s="337"/>
      <c r="U27" s="244"/>
      <c r="V27" s="244"/>
      <c r="W27" s="244"/>
      <c r="X27" s="337"/>
      <c r="Y27" s="183"/>
    </row>
    <row r="28" spans="2:25" ht="13.5" customHeight="1" x14ac:dyDescent="0.15">
      <c r="B28" s="380" t="s">
        <v>125</v>
      </c>
      <c r="C28" s="381"/>
      <c r="D28" s="379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183"/>
    </row>
    <row r="29" spans="2:25" ht="13.5" customHeight="1" x14ac:dyDescent="0.15">
      <c r="B29" s="377">
        <v>40945</v>
      </c>
      <c r="C29" s="378"/>
      <c r="D29" s="379">
        <v>40949</v>
      </c>
      <c r="E29" s="244">
        <v>1995</v>
      </c>
      <c r="F29" s="244">
        <v>2479.9950000000003</v>
      </c>
      <c r="G29" s="244">
        <v>2171.0730062652647</v>
      </c>
      <c r="H29" s="337">
        <v>6038.8</v>
      </c>
      <c r="I29" s="244">
        <v>1470</v>
      </c>
      <c r="J29" s="244">
        <v>1793.5049999999999</v>
      </c>
      <c r="K29" s="244">
        <v>1617.223628743689</v>
      </c>
      <c r="L29" s="337">
        <v>7607.6</v>
      </c>
      <c r="M29" s="244">
        <v>1050</v>
      </c>
      <c r="N29" s="244">
        <v>1417.5</v>
      </c>
      <c r="O29" s="244">
        <v>1133.5572216477078</v>
      </c>
      <c r="P29" s="337">
        <v>3664</v>
      </c>
      <c r="Q29" s="244">
        <v>4410</v>
      </c>
      <c r="R29" s="244">
        <v>5040</v>
      </c>
      <c r="S29" s="244">
        <v>4685.2087015635616</v>
      </c>
      <c r="T29" s="337">
        <v>1515.1</v>
      </c>
      <c r="U29" s="244">
        <v>3494.7150000000001</v>
      </c>
      <c r="V29" s="244">
        <v>4053</v>
      </c>
      <c r="W29" s="244">
        <v>3675.2694078947384</v>
      </c>
      <c r="X29" s="337">
        <v>4809.8999999999996</v>
      </c>
      <c r="Y29" s="183"/>
    </row>
    <row r="30" spans="2:25" ht="13.5" customHeight="1" x14ac:dyDescent="0.15">
      <c r="B30" s="380" t="s">
        <v>126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183"/>
    </row>
    <row r="31" spans="2:25" ht="13.5" customHeight="1" x14ac:dyDescent="0.15">
      <c r="B31" s="377">
        <v>40952</v>
      </c>
      <c r="C31" s="378"/>
      <c r="D31" s="379">
        <v>40956</v>
      </c>
      <c r="E31" s="241">
        <v>1890</v>
      </c>
      <c r="F31" s="241">
        <v>2572.5</v>
      </c>
      <c r="G31" s="241">
        <v>2161.299181785841</v>
      </c>
      <c r="H31" s="241">
        <v>5631.2</v>
      </c>
      <c r="I31" s="241">
        <v>1470</v>
      </c>
      <c r="J31" s="241">
        <v>1837.5</v>
      </c>
      <c r="K31" s="241">
        <v>1655.266714373339</v>
      </c>
      <c r="L31" s="241">
        <v>6109.1</v>
      </c>
      <c r="M31" s="241">
        <v>945</v>
      </c>
      <c r="N31" s="241">
        <v>1470</v>
      </c>
      <c r="O31" s="241">
        <v>1031.9395103216514</v>
      </c>
      <c r="P31" s="241">
        <v>1900</v>
      </c>
      <c r="Q31" s="241">
        <v>4410</v>
      </c>
      <c r="R31" s="241">
        <v>5250</v>
      </c>
      <c r="S31" s="241">
        <v>4659.1991042345289</v>
      </c>
      <c r="T31" s="241">
        <v>1281.3</v>
      </c>
      <c r="U31" s="241">
        <v>3360</v>
      </c>
      <c r="V31" s="241">
        <v>4053</v>
      </c>
      <c r="W31" s="241">
        <v>3592.108626492693</v>
      </c>
      <c r="X31" s="241">
        <v>4347.7</v>
      </c>
      <c r="Y31" s="183"/>
    </row>
    <row r="32" spans="2:25" ht="13.5" customHeight="1" x14ac:dyDescent="0.15">
      <c r="B32" s="380" t="s">
        <v>127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183"/>
    </row>
    <row r="33" spans="2:25" ht="13.5" customHeight="1" x14ac:dyDescent="0.15">
      <c r="B33" s="377">
        <v>40959</v>
      </c>
      <c r="C33" s="378"/>
      <c r="D33" s="379">
        <v>40963</v>
      </c>
      <c r="E33" s="337">
        <v>1890</v>
      </c>
      <c r="F33" s="337">
        <v>2572.5</v>
      </c>
      <c r="G33" s="337">
        <v>2136.2122741593253</v>
      </c>
      <c r="H33" s="337">
        <v>7051.5</v>
      </c>
      <c r="I33" s="337">
        <v>1470</v>
      </c>
      <c r="J33" s="337">
        <v>1837.5</v>
      </c>
      <c r="K33" s="337">
        <v>1627.3036517597245</v>
      </c>
      <c r="L33" s="337">
        <v>5735.9</v>
      </c>
      <c r="M33" s="337">
        <v>997.5</v>
      </c>
      <c r="N33" s="337">
        <v>1323</v>
      </c>
      <c r="O33" s="337">
        <v>1051.8872180451131</v>
      </c>
      <c r="P33" s="337">
        <v>2032.7</v>
      </c>
      <c r="Q33" s="337">
        <v>4515</v>
      </c>
      <c r="R33" s="337">
        <v>5250</v>
      </c>
      <c r="S33" s="337">
        <v>4776.8381921824102</v>
      </c>
      <c r="T33" s="337">
        <v>1264.5</v>
      </c>
      <c r="U33" s="337">
        <v>3465</v>
      </c>
      <c r="V33" s="337">
        <v>4042.5</v>
      </c>
      <c r="W33" s="337">
        <v>3676.2671210106373</v>
      </c>
      <c r="X33" s="337">
        <v>5266.4</v>
      </c>
      <c r="Y33" s="183"/>
    </row>
    <row r="34" spans="2:25" ht="13.5" customHeight="1" x14ac:dyDescent="0.15">
      <c r="B34" s="380" t="s">
        <v>128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183"/>
    </row>
    <row r="35" spans="2:25" ht="13.5" customHeight="1" x14ac:dyDescent="0.15">
      <c r="B35" s="382">
        <v>40966</v>
      </c>
      <c r="C35" s="383"/>
      <c r="D35" s="384">
        <v>40970</v>
      </c>
      <c r="E35" s="341">
        <v>1869</v>
      </c>
      <c r="F35" s="341">
        <v>2604</v>
      </c>
      <c r="G35" s="341">
        <v>2181.5142826714646</v>
      </c>
      <c r="H35" s="341">
        <v>5558.9</v>
      </c>
      <c r="I35" s="341">
        <v>1470</v>
      </c>
      <c r="J35" s="341">
        <v>1785</v>
      </c>
      <c r="K35" s="341">
        <v>1592.2701835546934</v>
      </c>
      <c r="L35" s="341">
        <v>5007.2</v>
      </c>
      <c r="M35" s="341">
        <v>945</v>
      </c>
      <c r="N35" s="341">
        <v>1260</v>
      </c>
      <c r="O35" s="341">
        <v>1054.5176982301768</v>
      </c>
      <c r="P35" s="341">
        <v>3050.3</v>
      </c>
      <c r="Q35" s="341">
        <v>4515</v>
      </c>
      <c r="R35" s="341">
        <v>5218.3949999999995</v>
      </c>
      <c r="S35" s="341">
        <v>4673.8789267015709</v>
      </c>
      <c r="T35" s="341">
        <v>683.1</v>
      </c>
      <c r="U35" s="341">
        <v>3422.0549999999998</v>
      </c>
      <c r="V35" s="341">
        <v>4053</v>
      </c>
      <c r="W35" s="341">
        <v>3790.5991954653505</v>
      </c>
      <c r="X35" s="341">
        <v>3489</v>
      </c>
      <c r="Y35" s="183"/>
    </row>
    <row r="36" spans="2:25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2:25" ht="13.5" customHeight="1" x14ac:dyDescent="0.15">
      <c r="B37" s="184" t="s">
        <v>106</v>
      </c>
      <c r="C37" s="406" t="s">
        <v>162</v>
      </c>
      <c r="D37" s="406"/>
    </row>
    <row r="38" spans="2:25" ht="13.5" customHeight="1" x14ac:dyDescent="0.15">
      <c r="B38" s="184" t="s">
        <v>108</v>
      </c>
      <c r="C38" s="406" t="s">
        <v>109</v>
      </c>
      <c r="D38" s="406"/>
    </row>
    <row r="39" spans="2:25" ht="13.5" customHeight="1" x14ac:dyDescent="0.15">
      <c r="B39" s="184"/>
      <c r="C39" s="406"/>
      <c r="D39" s="406"/>
    </row>
    <row r="40" spans="2:25" ht="13.5" customHeight="1" x14ac:dyDescent="0.15">
      <c r="B40" s="184"/>
      <c r="C40" s="406"/>
      <c r="D40" s="406"/>
    </row>
    <row r="41" spans="2:25" ht="13.5" customHeight="1" x14ac:dyDescent="0.15">
      <c r="B41" s="184"/>
      <c r="C41" s="406"/>
    </row>
    <row r="42" spans="2:25" ht="13.5" customHeight="1" x14ac:dyDescent="0.15">
      <c r="B42" s="184"/>
      <c r="C42" s="406"/>
    </row>
    <row r="43" spans="2:25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75" zoomScaleNormal="75" workbookViewId="0"/>
  </sheetViews>
  <sheetFormatPr defaultColWidth="7.5" defaultRowHeight="12" x14ac:dyDescent="0.15"/>
  <cols>
    <col min="1" max="1" width="0.625" style="182" customWidth="1"/>
    <col min="2" max="2" width="5.375" style="182" customWidth="1"/>
    <col min="3" max="3" width="2.5" style="182" customWidth="1"/>
    <col min="4" max="4" width="5.5" style="182" customWidth="1"/>
    <col min="5" max="7" width="5.875" style="182" customWidth="1"/>
    <col min="8" max="8" width="7.5" style="182" customWidth="1"/>
    <col min="9" max="11" width="5.875" style="182" customWidth="1"/>
    <col min="12" max="12" width="8.125" style="182" customWidth="1"/>
    <col min="13" max="15" width="5.875" style="182" customWidth="1"/>
    <col min="16" max="16" width="7.75" style="182" customWidth="1"/>
    <col min="17" max="19" width="5.875" style="182" customWidth="1"/>
    <col min="20" max="20" width="8" style="182" customWidth="1"/>
    <col min="21" max="23" width="5.875" style="182" customWidth="1"/>
    <col min="24" max="24" width="7.75" style="182" customWidth="1"/>
    <col min="25" max="16384" width="7.5" style="182"/>
  </cols>
  <sheetData>
    <row r="1" spans="1:31" ht="15" customHeight="1" x14ac:dyDescent="0.15">
      <c r="A1" s="144"/>
      <c r="B1" s="389"/>
      <c r="C1" s="389"/>
      <c r="D1" s="389"/>
    </row>
    <row r="2" spans="1:31" ht="12.75" customHeight="1" x14ac:dyDescent="0.15">
      <c r="B2" s="144" t="str">
        <f>近交雑31!B2&amp;"　（つづき）"</f>
        <v>(4)交雑牛チルド「3」の品目別価格　（つづき）</v>
      </c>
      <c r="C2" s="390"/>
      <c r="D2" s="390"/>
    </row>
    <row r="3" spans="1:31" ht="12.75" customHeight="1" x14ac:dyDescent="0.15">
      <c r="B3" s="390"/>
      <c r="C3" s="390"/>
      <c r="D3" s="390"/>
      <c r="X3" s="184" t="s">
        <v>85</v>
      </c>
    </row>
    <row r="4" spans="1:31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31" ht="13.5" customHeight="1" x14ac:dyDescent="0.15">
      <c r="B5" s="146"/>
      <c r="C5" s="329" t="s">
        <v>258</v>
      </c>
      <c r="D5" s="328"/>
      <c r="E5" s="354" t="s">
        <v>282</v>
      </c>
      <c r="F5" s="355"/>
      <c r="G5" s="355"/>
      <c r="H5" s="356"/>
      <c r="I5" s="354" t="s">
        <v>283</v>
      </c>
      <c r="J5" s="355"/>
      <c r="K5" s="355"/>
      <c r="L5" s="356"/>
      <c r="M5" s="354" t="s">
        <v>284</v>
      </c>
      <c r="N5" s="355"/>
      <c r="O5" s="355"/>
      <c r="P5" s="356"/>
      <c r="Q5" s="354" t="s">
        <v>285</v>
      </c>
      <c r="R5" s="355"/>
      <c r="S5" s="355"/>
      <c r="T5" s="356"/>
      <c r="U5" s="354" t="s">
        <v>286</v>
      </c>
      <c r="V5" s="355"/>
      <c r="W5" s="355"/>
      <c r="X5" s="356"/>
      <c r="Y5" s="183"/>
      <c r="Z5" s="164"/>
      <c r="AA5" s="164"/>
      <c r="AB5" s="164"/>
      <c r="AC5" s="164"/>
      <c r="AD5" s="164"/>
      <c r="AE5" s="164"/>
    </row>
    <row r="6" spans="1:31" ht="13.5" customHeight="1" x14ac:dyDescent="0.15">
      <c r="B6" s="332" t="s">
        <v>274</v>
      </c>
      <c r="C6" s="357"/>
      <c r="D6" s="334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Q6" s="359" t="s">
        <v>275</v>
      </c>
      <c r="R6" s="359" t="s">
        <v>171</v>
      </c>
      <c r="S6" s="359" t="s">
        <v>276</v>
      </c>
      <c r="T6" s="359" t="s">
        <v>96</v>
      </c>
      <c r="U6" s="359" t="s">
        <v>275</v>
      </c>
      <c r="V6" s="359" t="s">
        <v>171</v>
      </c>
      <c r="W6" s="359" t="s">
        <v>276</v>
      </c>
      <c r="X6" s="359" t="s">
        <v>96</v>
      </c>
      <c r="Z6" s="164"/>
      <c r="AA6" s="164"/>
      <c r="AB6" s="164"/>
      <c r="AC6" s="164"/>
      <c r="AD6" s="164"/>
      <c r="AE6" s="164"/>
    </row>
    <row r="7" spans="1:31" ht="13.5" customHeight="1" x14ac:dyDescent="0.15">
      <c r="B7" s="159"/>
      <c r="C7" s="160"/>
      <c r="D7" s="172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Q7" s="360"/>
      <c r="R7" s="360"/>
      <c r="S7" s="360" t="s">
        <v>277</v>
      </c>
      <c r="T7" s="360"/>
      <c r="U7" s="360"/>
      <c r="V7" s="360"/>
      <c r="W7" s="360" t="s">
        <v>277</v>
      </c>
      <c r="X7" s="360"/>
      <c r="Z7" s="164"/>
      <c r="AA7" s="164"/>
      <c r="AB7" s="164"/>
      <c r="AC7" s="164"/>
      <c r="AD7" s="164"/>
      <c r="AE7" s="164"/>
    </row>
    <row r="8" spans="1:31" ht="13.5" customHeight="1" x14ac:dyDescent="0.15">
      <c r="B8" s="168" t="s">
        <v>0</v>
      </c>
      <c r="C8" s="323">
        <v>21</v>
      </c>
      <c r="D8" s="144" t="s">
        <v>1</v>
      </c>
      <c r="E8" s="337">
        <v>735</v>
      </c>
      <c r="F8" s="337">
        <v>1575</v>
      </c>
      <c r="G8" s="337">
        <v>1199</v>
      </c>
      <c r="H8" s="337">
        <v>303127</v>
      </c>
      <c r="I8" s="337">
        <v>1313</v>
      </c>
      <c r="J8" s="337">
        <v>1943</v>
      </c>
      <c r="K8" s="337">
        <v>1619</v>
      </c>
      <c r="L8" s="337">
        <v>109310</v>
      </c>
      <c r="M8" s="337">
        <v>1365</v>
      </c>
      <c r="N8" s="337">
        <v>1943</v>
      </c>
      <c r="O8" s="337">
        <v>1646</v>
      </c>
      <c r="P8" s="337">
        <v>121480</v>
      </c>
      <c r="Q8" s="337">
        <v>1418</v>
      </c>
      <c r="R8" s="337">
        <v>1943</v>
      </c>
      <c r="S8" s="337">
        <v>1672</v>
      </c>
      <c r="T8" s="337">
        <v>125802</v>
      </c>
      <c r="U8" s="337">
        <v>1239</v>
      </c>
      <c r="V8" s="337">
        <v>1733</v>
      </c>
      <c r="W8" s="337">
        <v>1444</v>
      </c>
      <c r="X8" s="337">
        <v>167951</v>
      </c>
      <c r="Z8" s="164"/>
      <c r="AA8" s="164"/>
      <c r="AB8" s="164"/>
      <c r="AC8" s="164"/>
      <c r="AD8" s="164"/>
      <c r="AE8" s="164"/>
    </row>
    <row r="9" spans="1:31" ht="13.5" customHeight="1" x14ac:dyDescent="0.15">
      <c r="B9" s="168"/>
      <c r="C9" s="323">
        <v>22</v>
      </c>
      <c r="D9" s="171"/>
      <c r="E9" s="337">
        <v>788</v>
      </c>
      <c r="F9" s="337">
        <v>998</v>
      </c>
      <c r="G9" s="337">
        <v>1237</v>
      </c>
      <c r="H9" s="337">
        <v>360464</v>
      </c>
      <c r="I9" s="337">
        <v>1313</v>
      </c>
      <c r="J9" s="337">
        <v>1890</v>
      </c>
      <c r="K9" s="337">
        <v>1610</v>
      </c>
      <c r="L9" s="337">
        <v>102862</v>
      </c>
      <c r="M9" s="337">
        <v>1313</v>
      </c>
      <c r="N9" s="337">
        <v>1890</v>
      </c>
      <c r="O9" s="337">
        <v>1615</v>
      </c>
      <c r="P9" s="337">
        <v>107609</v>
      </c>
      <c r="Q9" s="337">
        <v>1344</v>
      </c>
      <c r="R9" s="337">
        <v>1943</v>
      </c>
      <c r="S9" s="337">
        <v>1636</v>
      </c>
      <c r="T9" s="337">
        <v>90776</v>
      </c>
      <c r="U9" s="337">
        <v>1155</v>
      </c>
      <c r="V9" s="337">
        <v>1785</v>
      </c>
      <c r="W9" s="337">
        <v>1444</v>
      </c>
      <c r="X9" s="339">
        <v>158688</v>
      </c>
      <c r="Z9" s="164"/>
      <c r="AA9" s="164"/>
      <c r="AB9" s="164"/>
      <c r="AC9" s="164"/>
      <c r="AD9" s="164"/>
      <c r="AE9" s="164"/>
    </row>
    <row r="10" spans="1:31" ht="13.5" customHeight="1" x14ac:dyDescent="0.15">
      <c r="B10" s="340"/>
      <c r="C10" s="300">
        <v>23</v>
      </c>
      <c r="D10" s="172"/>
      <c r="E10" s="173">
        <v>840</v>
      </c>
      <c r="F10" s="173">
        <v>1680</v>
      </c>
      <c r="G10" s="173">
        <v>1335.647939269408</v>
      </c>
      <c r="H10" s="173">
        <v>271031.79999999993</v>
      </c>
      <c r="I10" s="173">
        <v>1470</v>
      </c>
      <c r="J10" s="173">
        <v>2047.5</v>
      </c>
      <c r="K10" s="173">
        <v>1673.9566267882392</v>
      </c>
      <c r="L10" s="173">
        <v>65300.499999999993</v>
      </c>
      <c r="M10" s="173">
        <v>1470</v>
      </c>
      <c r="N10" s="173">
        <v>2100</v>
      </c>
      <c r="O10" s="173">
        <v>1723.4718123713571</v>
      </c>
      <c r="P10" s="240">
        <v>73734.499999999985</v>
      </c>
      <c r="Q10" s="174">
        <v>1470</v>
      </c>
      <c r="R10" s="173">
        <v>2047.5</v>
      </c>
      <c r="S10" s="173">
        <v>1742.3217152732768</v>
      </c>
      <c r="T10" s="173">
        <v>60999.9</v>
      </c>
      <c r="U10" s="173">
        <v>1260</v>
      </c>
      <c r="V10" s="173">
        <v>1942.5</v>
      </c>
      <c r="W10" s="173">
        <v>1553.4007566755718</v>
      </c>
      <c r="X10" s="174">
        <v>97805.900000000009</v>
      </c>
      <c r="Z10" s="338"/>
      <c r="AA10" s="183"/>
      <c r="AB10" s="183"/>
      <c r="AC10" s="183"/>
      <c r="AD10" s="183"/>
      <c r="AE10" s="183"/>
    </row>
    <row r="11" spans="1:31" ht="13.5" customHeight="1" x14ac:dyDescent="0.15">
      <c r="B11" s="392" t="s">
        <v>290</v>
      </c>
      <c r="C11" s="391">
        <v>2</v>
      </c>
      <c r="D11" s="393" t="s">
        <v>291</v>
      </c>
      <c r="E11" s="337">
        <v>1050</v>
      </c>
      <c r="F11" s="337">
        <v>1323</v>
      </c>
      <c r="G11" s="337">
        <v>1202.3138222196519</v>
      </c>
      <c r="H11" s="337">
        <v>23935.200000000004</v>
      </c>
      <c r="I11" s="337">
        <v>1470</v>
      </c>
      <c r="J11" s="337">
        <v>1819.65</v>
      </c>
      <c r="K11" s="337">
        <v>1648.8598188509595</v>
      </c>
      <c r="L11" s="337">
        <v>4752.3999999999996</v>
      </c>
      <c r="M11" s="337">
        <v>1522.5</v>
      </c>
      <c r="N11" s="337">
        <v>1890</v>
      </c>
      <c r="O11" s="337">
        <v>1682.5354239404674</v>
      </c>
      <c r="P11" s="337">
        <v>6096.5</v>
      </c>
      <c r="Q11" s="337">
        <v>1522.5</v>
      </c>
      <c r="R11" s="337">
        <v>1890</v>
      </c>
      <c r="S11" s="337">
        <v>1691.4485512439851</v>
      </c>
      <c r="T11" s="337">
        <v>4773</v>
      </c>
      <c r="U11" s="337">
        <v>1417.5</v>
      </c>
      <c r="V11" s="337">
        <v>1722</v>
      </c>
      <c r="W11" s="337">
        <v>1525.2965745607969</v>
      </c>
      <c r="X11" s="339">
        <v>9908.2999999999993</v>
      </c>
      <c r="Z11" s="164"/>
      <c r="AA11" s="164"/>
      <c r="AB11" s="164"/>
      <c r="AC11" s="164"/>
      <c r="AD11" s="164"/>
      <c r="AE11" s="183"/>
    </row>
    <row r="12" spans="1:31" ht="13.5" customHeight="1" x14ac:dyDescent="0.15">
      <c r="B12" s="392"/>
      <c r="C12" s="391">
        <v>3</v>
      </c>
      <c r="D12" s="393"/>
      <c r="E12" s="337">
        <v>1050</v>
      </c>
      <c r="F12" s="337">
        <v>1396.5</v>
      </c>
      <c r="G12" s="337">
        <v>1275.2651579846286</v>
      </c>
      <c r="H12" s="337">
        <v>25583.200000000001</v>
      </c>
      <c r="I12" s="337">
        <v>1474.0950000000003</v>
      </c>
      <c r="J12" s="337">
        <v>1837.5</v>
      </c>
      <c r="K12" s="337">
        <v>1658.7568003688336</v>
      </c>
      <c r="L12" s="337">
        <v>5535.9</v>
      </c>
      <c r="M12" s="337">
        <v>1470</v>
      </c>
      <c r="N12" s="337">
        <v>1858.5</v>
      </c>
      <c r="O12" s="337">
        <v>1694.8846994947592</v>
      </c>
      <c r="P12" s="337">
        <v>6374.7000000000007</v>
      </c>
      <c r="Q12" s="337">
        <v>1470</v>
      </c>
      <c r="R12" s="337">
        <v>1989.1200000000001</v>
      </c>
      <c r="S12" s="337">
        <v>1725.4926538493828</v>
      </c>
      <c r="T12" s="337">
        <v>5394.7999999999993</v>
      </c>
      <c r="U12" s="337">
        <v>1470</v>
      </c>
      <c r="V12" s="337">
        <v>1732.5</v>
      </c>
      <c r="W12" s="337">
        <v>1553.3556442936356</v>
      </c>
      <c r="X12" s="339">
        <v>8667.2999999999993</v>
      </c>
      <c r="Z12" s="164"/>
      <c r="AA12" s="164"/>
      <c r="AB12" s="164"/>
      <c r="AC12" s="164"/>
      <c r="AD12" s="164"/>
      <c r="AE12" s="183"/>
    </row>
    <row r="13" spans="1:31" ht="13.5" customHeight="1" x14ac:dyDescent="0.15">
      <c r="B13" s="392"/>
      <c r="C13" s="391">
        <v>4</v>
      </c>
      <c r="D13" s="393"/>
      <c r="E13" s="337">
        <v>1260</v>
      </c>
      <c r="F13" s="337">
        <v>1542.5550000000001</v>
      </c>
      <c r="G13" s="337">
        <v>1395.06202834786</v>
      </c>
      <c r="H13" s="337">
        <v>24138.7</v>
      </c>
      <c r="I13" s="337">
        <v>1575</v>
      </c>
      <c r="J13" s="337">
        <v>1785</v>
      </c>
      <c r="K13" s="337">
        <v>1672.2775132986981</v>
      </c>
      <c r="L13" s="337">
        <v>5918.5999999999995</v>
      </c>
      <c r="M13" s="337">
        <v>1575</v>
      </c>
      <c r="N13" s="337">
        <v>1848</v>
      </c>
      <c r="O13" s="337">
        <v>1713.766041509158</v>
      </c>
      <c r="P13" s="337">
        <v>6921.1</v>
      </c>
      <c r="Q13" s="337">
        <v>1575</v>
      </c>
      <c r="R13" s="337">
        <v>1890</v>
      </c>
      <c r="S13" s="337">
        <v>1726.7528260804725</v>
      </c>
      <c r="T13" s="337">
        <v>5320.0999999999995</v>
      </c>
      <c r="U13" s="337">
        <v>1522.5</v>
      </c>
      <c r="V13" s="337">
        <v>1785</v>
      </c>
      <c r="W13" s="337">
        <v>1596.7686841807274</v>
      </c>
      <c r="X13" s="339">
        <v>8841.2999999999993</v>
      </c>
      <c r="Z13" s="164"/>
      <c r="AA13" s="164"/>
      <c r="AB13" s="164"/>
      <c r="AC13" s="164"/>
      <c r="AD13" s="164"/>
      <c r="AE13" s="183"/>
    </row>
    <row r="14" spans="1:31" ht="13.5" customHeight="1" x14ac:dyDescent="0.15">
      <c r="B14" s="392"/>
      <c r="C14" s="391">
        <v>5</v>
      </c>
      <c r="D14" s="393"/>
      <c r="E14" s="337">
        <v>1260</v>
      </c>
      <c r="F14" s="337">
        <v>1528.0650000000001</v>
      </c>
      <c r="G14" s="337">
        <v>1433.8520493767974</v>
      </c>
      <c r="H14" s="337">
        <v>28506.6</v>
      </c>
      <c r="I14" s="337">
        <v>1575</v>
      </c>
      <c r="J14" s="337">
        <v>1890</v>
      </c>
      <c r="K14" s="337">
        <v>1696.7168779638052</v>
      </c>
      <c r="L14" s="337">
        <v>7334.6999999999989</v>
      </c>
      <c r="M14" s="337">
        <v>1627.5</v>
      </c>
      <c r="N14" s="337">
        <v>1890</v>
      </c>
      <c r="O14" s="337">
        <v>1751.6613793428783</v>
      </c>
      <c r="P14" s="337">
        <v>7524.5</v>
      </c>
      <c r="Q14" s="337">
        <v>1575</v>
      </c>
      <c r="R14" s="337">
        <v>1890</v>
      </c>
      <c r="S14" s="337">
        <v>1738.6189147737787</v>
      </c>
      <c r="T14" s="337">
        <v>5753.2000000000007</v>
      </c>
      <c r="U14" s="337">
        <v>1470</v>
      </c>
      <c r="V14" s="337">
        <v>1732.5</v>
      </c>
      <c r="W14" s="337">
        <v>1566.6722043144057</v>
      </c>
      <c r="X14" s="339">
        <v>10377.799999999999</v>
      </c>
      <c r="Z14" s="164"/>
      <c r="AA14" s="164"/>
      <c r="AB14" s="164"/>
      <c r="AC14" s="164"/>
      <c r="AD14" s="164"/>
      <c r="AE14" s="183"/>
    </row>
    <row r="15" spans="1:31" ht="13.5" customHeight="1" x14ac:dyDescent="0.15">
      <c r="B15" s="392"/>
      <c r="C15" s="391">
        <v>6</v>
      </c>
      <c r="D15" s="393"/>
      <c r="E15" s="337">
        <v>1260</v>
      </c>
      <c r="F15" s="337">
        <v>1533</v>
      </c>
      <c r="G15" s="337">
        <v>1430.3142685312307</v>
      </c>
      <c r="H15" s="337">
        <v>18013.099999999999</v>
      </c>
      <c r="I15" s="337">
        <v>1554</v>
      </c>
      <c r="J15" s="337">
        <v>1874.25</v>
      </c>
      <c r="K15" s="337">
        <v>1685.4008966849829</v>
      </c>
      <c r="L15" s="337">
        <v>5212.8999999999996</v>
      </c>
      <c r="M15" s="337">
        <v>1554</v>
      </c>
      <c r="N15" s="337">
        <v>1890</v>
      </c>
      <c r="O15" s="337">
        <v>1727.3539204237989</v>
      </c>
      <c r="P15" s="337">
        <v>5654.7000000000007</v>
      </c>
      <c r="Q15" s="337">
        <v>1554</v>
      </c>
      <c r="R15" s="337">
        <v>1896.7200000000003</v>
      </c>
      <c r="S15" s="337">
        <v>1748.3487345279882</v>
      </c>
      <c r="T15" s="337">
        <v>4807.5999999999995</v>
      </c>
      <c r="U15" s="337">
        <v>1417.5</v>
      </c>
      <c r="V15" s="337">
        <v>1816.5</v>
      </c>
      <c r="W15" s="337">
        <v>1548.7397381601986</v>
      </c>
      <c r="X15" s="339">
        <v>9306.7999999999993</v>
      </c>
      <c r="Z15" s="183"/>
      <c r="AA15" s="183"/>
      <c r="AB15" s="183"/>
      <c r="AC15" s="183"/>
      <c r="AD15" s="183"/>
      <c r="AE15" s="183"/>
    </row>
    <row r="16" spans="1:31" ht="13.5" customHeight="1" x14ac:dyDescent="0.15">
      <c r="B16" s="392"/>
      <c r="C16" s="391">
        <v>7</v>
      </c>
      <c r="D16" s="393"/>
      <c r="E16" s="337">
        <v>1155</v>
      </c>
      <c r="F16" s="337">
        <v>1533</v>
      </c>
      <c r="G16" s="337">
        <v>1419.6021515576977</v>
      </c>
      <c r="H16" s="337">
        <v>19355.400000000001</v>
      </c>
      <c r="I16" s="337">
        <v>1554</v>
      </c>
      <c r="J16" s="337">
        <v>1890</v>
      </c>
      <c r="K16" s="337">
        <v>1689.4358377659578</v>
      </c>
      <c r="L16" s="337">
        <v>5315</v>
      </c>
      <c r="M16" s="337">
        <v>1575</v>
      </c>
      <c r="N16" s="337">
        <v>1816.5</v>
      </c>
      <c r="O16" s="337">
        <v>1694.7125004621585</v>
      </c>
      <c r="P16" s="337">
        <v>5961.4</v>
      </c>
      <c r="Q16" s="337">
        <v>1575</v>
      </c>
      <c r="R16" s="337">
        <v>1890</v>
      </c>
      <c r="S16" s="337">
        <v>1746.2021465769087</v>
      </c>
      <c r="T16" s="337">
        <v>4926.8</v>
      </c>
      <c r="U16" s="337">
        <v>1365</v>
      </c>
      <c r="V16" s="337">
        <v>1816.5</v>
      </c>
      <c r="W16" s="337">
        <v>1536.8751513007205</v>
      </c>
      <c r="X16" s="339">
        <v>7286.1</v>
      </c>
    </row>
    <row r="17" spans="2:24" ht="13.5" customHeight="1" x14ac:dyDescent="0.15">
      <c r="B17" s="392"/>
      <c r="C17" s="391">
        <v>8</v>
      </c>
      <c r="D17" s="393"/>
      <c r="E17" s="337">
        <v>1155</v>
      </c>
      <c r="F17" s="337">
        <v>1680</v>
      </c>
      <c r="G17" s="337">
        <v>1414.688058655139</v>
      </c>
      <c r="H17" s="337">
        <v>25736.899999999998</v>
      </c>
      <c r="I17" s="337">
        <v>1470</v>
      </c>
      <c r="J17" s="337">
        <v>1785</v>
      </c>
      <c r="K17" s="337">
        <v>1687.5253588516748</v>
      </c>
      <c r="L17" s="337">
        <v>4870.1000000000004</v>
      </c>
      <c r="M17" s="337">
        <v>1522.5</v>
      </c>
      <c r="N17" s="337">
        <v>1866.585</v>
      </c>
      <c r="O17" s="337">
        <v>1689.2580092333521</v>
      </c>
      <c r="P17" s="337">
        <v>5823.9</v>
      </c>
      <c r="Q17" s="337">
        <v>1522.5</v>
      </c>
      <c r="R17" s="337">
        <v>1849.9950000000001</v>
      </c>
      <c r="S17" s="337">
        <v>1714.6853039749178</v>
      </c>
      <c r="T17" s="337">
        <v>5432.8</v>
      </c>
      <c r="U17" s="337">
        <v>1312.5</v>
      </c>
      <c r="V17" s="337">
        <v>1680</v>
      </c>
      <c r="W17" s="337">
        <v>1526.104469448351</v>
      </c>
      <c r="X17" s="339">
        <v>6322.4</v>
      </c>
    </row>
    <row r="18" spans="2:24" ht="13.5" customHeight="1" x14ac:dyDescent="0.15">
      <c r="B18" s="392"/>
      <c r="C18" s="391">
        <v>9</v>
      </c>
      <c r="D18" s="393"/>
      <c r="E18" s="337">
        <v>1155</v>
      </c>
      <c r="F18" s="337">
        <v>1593.69</v>
      </c>
      <c r="G18" s="337">
        <v>1403.0635856860281</v>
      </c>
      <c r="H18" s="337">
        <v>18168.099999999999</v>
      </c>
      <c r="I18" s="337">
        <v>1470</v>
      </c>
      <c r="J18" s="337">
        <v>2047.5</v>
      </c>
      <c r="K18" s="337">
        <v>1642.1480595214157</v>
      </c>
      <c r="L18" s="337">
        <v>3663.6</v>
      </c>
      <c r="M18" s="337">
        <v>1575</v>
      </c>
      <c r="N18" s="337">
        <v>2047.5</v>
      </c>
      <c r="O18" s="337">
        <v>1719.095842450766</v>
      </c>
      <c r="P18" s="337">
        <v>4175</v>
      </c>
      <c r="Q18" s="337">
        <v>1543.605</v>
      </c>
      <c r="R18" s="337">
        <v>2047.5</v>
      </c>
      <c r="S18" s="337">
        <v>1733.4109207964073</v>
      </c>
      <c r="T18" s="337">
        <v>3715.6</v>
      </c>
      <c r="U18" s="337">
        <v>1365</v>
      </c>
      <c r="V18" s="337">
        <v>1732.5</v>
      </c>
      <c r="W18" s="337">
        <v>1542.2705499704318</v>
      </c>
      <c r="X18" s="339">
        <v>5821.8000000000011</v>
      </c>
    </row>
    <row r="19" spans="2:24" ht="13.5" customHeight="1" x14ac:dyDescent="0.15">
      <c r="B19" s="392"/>
      <c r="C19" s="391">
        <v>10</v>
      </c>
      <c r="D19" s="393"/>
      <c r="E19" s="337">
        <v>1155</v>
      </c>
      <c r="F19" s="337">
        <v>1501.5</v>
      </c>
      <c r="G19" s="339">
        <v>1311.7748947065702</v>
      </c>
      <c r="H19" s="337">
        <v>18645.699999999997</v>
      </c>
      <c r="I19" s="337">
        <v>1522.5</v>
      </c>
      <c r="J19" s="337">
        <v>1890</v>
      </c>
      <c r="K19" s="337">
        <v>1665.5343990864974</v>
      </c>
      <c r="L19" s="337">
        <v>4341.8</v>
      </c>
      <c r="M19" s="337">
        <v>1575</v>
      </c>
      <c r="N19" s="337">
        <v>2100</v>
      </c>
      <c r="O19" s="337">
        <v>1754.8850487939603</v>
      </c>
      <c r="P19" s="337">
        <v>5290.5</v>
      </c>
      <c r="Q19" s="337">
        <v>1550.325</v>
      </c>
      <c r="R19" s="337">
        <v>2047.5</v>
      </c>
      <c r="S19" s="337">
        <v>1803.5272195560888</v>
      </c>
      <c r="T19" s="337">
        <v>3896.3</v>
      </c>
      <c r="U19" s="337">
        <v>1434.93</v>
      </c>
      <c r="V19" s="337">
        <v>1785</v>
      </c>
      <c r="W19" s="337">
        <v>1596.9220894836599</v>
      </c>
      <c r="X19" s="339">
        <v>6285.8</v>
      </c>
    </row>
    <row r="20" spans="2:24" ht="13.5" customHeight="1" x14ac:dyDescent="0.15">
      <c r="B20" s="392"/>
      <c r="C20" s="391">
        <v>11</v>
      </c>
      <c r="D20" s="393"/>
      <c r="E20" s="337">
        <v>1050</v>
      </c>
      <c r="F20" s="337">
        <v>1512.84</v>
      </c>
      <c r="G20" s="339">
        <v>1241.9552748885587</v>
      </c>
      <c r="H20" s="337">
        <v>15918.7</v>
      </c>
      <c r="I20" s="337">
        <v>1470</v>
      </c>
      <c r="J20" s="337">
        <v>1995</v>
      </c>
      <c r="K20" s="337">
        <v>1647.2069667631499</v>
      </c>
      <c r="L20" s="337">
        <v>5872.8</v>
      </c>
      <c r="M20" s="337">
        <v>1533</v>
      </c>
      <c r="N20" s="337">
        <v>2079</v>
      </c>
      <c r="O20" s="337">
        <v>1759.1828406489499</v>
      </c>
      <c r="P20" s="337">
        <v>4896.5</v>
      </c>
      <c r="Q20" s="337">
        <v>1533</v>
      </c>
      <c r="R20" s="337">
        <v>1995</v>
      </c>
      <c r="S20" s="337">
        <v>1782.800897363993</v>
      </c>
      <c r="T20" s="337">
        <v>5074.8999999999996</v>
      </c>
      <c r="U20" s="337">
        <v>1365</v>
      </c>
      <c r="V20" s="337">
        <v>1942.5</v>
      </c>
      <c r="W20" s="337">
        <v>1540.1841659724275</v>
      </c>
      <c r="X20" s="339">
        <v>5782.6</v>
      </c>
    </row>
    <row r="21" spans="2:24" ht="13.5" customHeight="1" x14ac:dyDescent="0.15">
      <c r="B21" s="392"/>
      <c r="C21" s="391">
        <v>12</v>
      </c>
      <c r="D21" s="393"/>
      <c r="E21" s="337">
        <v>840</v>
      </c>
      <c r="F21" s="337">
        <v>1431.3600000000001</v>
      </c>
      <c r="G21" s="337">
        <v>1187.0665442497307</v>
      </c>
      <c r="H21" s="337">
        <v>19316.400000000001</v>
      </c>
      <c r="I21" s="337">
        <v>1470</v>
      </c>
      <c r="J21" s="337">
        <v>1995</v>
      </c>
      <c r="K21" s="337">
        <v>1709.0013666536508</v>
      </c>
      <c r="L21" s="337">
        <v>5206.0999999999995</v>
      </c>
      <c r="M21" s="338">
        <v>1470</v>
      </c>
      <c r="N21" s="339">
        <v>1995</v>
      </c>
      <c r="O21" s="337">
        <v>1753.8700328451432</v>
      </c>
      <c r="P21" s="337">
        <v>5862.7</v>
      </c>
      <c r="Q21" s="337">
        <v>1575</v>
      </c>
      <c r="R21" s="337">
        <v>1995</v>
      </c>
      <c r="S21" s="337">
        <v>1797.5399680631226</v>
      </c>
      <c r="T21" s="337">
        <v>4873.3999999999996</v>
      </c>
      <c r="U21" s="337">
        <v>1260</v>
      </c>
      <c r="V21" s="337">
        <v>1785</v>
      </c>
      <c r="W21" s="337">
        <v>1549.9940992167101</v>
      </c>
      <c r="X21" s="339">
        <v>5664.5</v>
      </c>
    </row>
    <row r="22" spans="2:24" ht="13.5" customHeight="1" x14ac:dyDescent="0.15">
      <c r="B22" s="392" t="s">
        <v>292</v>
      </c>
      <c r="C22" s="391">
        <v>1</v>
      </c>
      <c r="D22" s="393" t="s">
        <v>291</v>
      </c>
      <c r="E22" s="337">
        <v>840</v>
      </c>
      <c r="F22" s="337">
        <v>1312.5</v>
      </c>
      <c r="G22" s="337">
        <v>1097.7513484593715</v>
      </c>
      <c r="H22" s="337">
        <v>17093.599999999999</v>
      </c>
      <c r="I22" s="337">
        <v>1417.5</v>
      </c>
      <c r="J22" s="337">
        <v>1732.5</v>
      </c>
      <c r="K22" s="337">
        <v>1615.0644505809414</v>
      </c>
      <c r="L22" s="337">
        <v>5585.0999999999995</v>
      </c>
      <c r="M22" s="337">
        <v>1470</v>
      </c>
      <c r="N22" s="337">
        <v>1785</v>
      </c>
      <c r="O22" s="337">
        <v>1674.547049615167</v>
      </c>
      <c r="P22" s="337">
        <v>6005.5</v>
      </c>
      <c r="Q22" s="337">
        <v>1470</v>
      </c>
      <c r="R22" s="337">
        <v>1890</v>
      </c>
      <c r="S22" s="337">
        <v>1683.3147593764122</v>
      </c>
      <c r="T22" s="337">
        <v>4077.0999999999995</v>
      </c>
      <c r="U22" s="337">
        <v>1260</v>
      </c>
      <c r="V22" s="337">
        <v>1680</v>
      </c>
      <c r="W22" s="337">
        <v>1543.2737557465523</v>
      </c>
      <c r="X22" s="339">
        <v>5791.9</v>
      </c>
    </row>
    <row r="23" spans="2:24" ht="13.5" customHeight="1" x14ac:dyDescent="0.15">
      <c r="B23" s="396"/>
      <c r="C23" s="397">
        <v>2</v>
      </c>
      <c r="D23" s="398"/>
      <c r="E23" s="341">
        <v>892.5</v>
      </c>
      <c r="F23" s="341">
        <v>1312.5</v>
      </c>
      <c r="G23" s="341">
        <v>1093.1963371235136</v>
      </c>
      <c r="H23" s="341">
        <v>11717.900000000001</v>
      </c>
      <c r="I23" s="341">
        <v>1365</v>
      </c>
      <c r="J23" s="341">
        <v>1732.5</v>
      </c>
      <c r="K23" s="341">
        <v>1583.0776203875425</v>
      </c>
      <c r="L23" s="341">
        <v>3992.6</v>
      </c>
      <c r="M23" s="341">
        <v>1417.5</v>
      </c>
      <c r="N23" s="341">
        <v>1732.5</v>
      </c>
      <c r="O23" s="341">
        <v>1623.2757545879583</v>
      </c>
      <c r="P23" s="341">
        <v>5285.3</v>
      </c>
      <c r="Q23" s="341">
        <v>1396.8150000000001</v>
      </c>
      <c r="R23" s="341">
        <v>1750.3500000000001</v>
      </c>
      <c r="S23" s="341">
        <v>1560.4213174748402</v>
      </c>
      <c r="T23" s="341">
        <v>3684.8999999999996</v>
      </c>
      <c r="U23" s="341">
        <v>1344</v>
      </c>
      <c r="V23" s="341">
        <v>1680</v>
      </c>
      <c r="W23" s="341">
        <v>1510.2218661742343</v>
      </c>
      <c r="X23" s="342">
        <v>7419.2999999999993</v>
      </c>
    </row>
    <row r="24" spans="2:24" ht="13.5" customHeight="1" x14ac:dyDescent="0.15">
      <c r="B24" s="400"/>
      <c r="C24" s="401"/>
      <c r="D24" s="402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</row>
    <row r="25" spans="2:24" ht="13.5" customHeight="1" x14ac:dyDescent="0.15">
      <c r="B25" s="374"/>
      <c r="C25" s="401"/>
      <c r="D25" s="403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</row>
    <row r="26" spans="2:24" ht="13.5" customHeight="1" x14ac:dyDescent="0.15">
      <c r="B26" s="400" t="s">
        <v>124</v>
      </c>
      <c r="C26" s="401"/>
      <c r="D26" s="40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</row>
    <row r="27" spans="2:24" ht="13.5" customHeight="1" x14ac:dyDescent="0.15">
      <c r="B27" s="377"/>
      <c r="C27" s="378"/>
      <c r="D27" s="379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</row>
    <row r="28" spans="2:24" ht="13.5" customHeight="1" x14ac:dyDescent="0.15">
      <c r="B28" s="380" t="s">
        <v>125</v>
      </c>
      <c r="C28" s="381"/>
      <c r="D28" s="379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</row>
    <row r="29" spans="2:24" ht="13.5" customHeight="1" x14ac:dyDescent="0.15">
      <c r="B29" s="377">
        <v>40945</v>
      </c>
      <c r="C29" s="378"/>
      <c r="D29" s="379">
        <v>40949</v>
      </c>
      <c r="E29" s="337">
        <v>945</v>
      </c>
      <c r="F29" s="337">
        <v>1239</v>
      </c>
      <c r="G29" s="337">
        <v>1122.0961412688034</v>
      </c>
      <c r="H29" s="337">
        <v>2850.4</v>
      </c>
      <c r="I29" s="337">
        <v>1365</v>
      </c>
      <c r="J29" s="337">
        <v>1732.5</v>
      </c>
      <c r="K29" s="337">
        <v>1591.7013215859031</v>
      </c>
      <c r="L29" s="337">
        <v>779.1</v>
      </c>
      <c r="M29" s="337">
        <v>1417.5</v>
      </c>
      <c r="N29" s="337">
        <v>1722.105</v>
      </c>
      <c r="O29" s="337">
        <v>1578.2783875052762</v>
      </c>
      <c r="P29" s="337">
        <v>1316.1</v>
      </c>
      <c r="Q29" s="337">
        <v>1470</v>
      </c>
      <c r="R29" s="337">
        <v>1732.5</v>
      </c>
      <c r="S29" s="337">
        <v>1587.3291782086797</v>
      </c>
      <c r="T29" s="337">
        <v>803.1</v>
      </c>
      <c r="U29" s="337">
        <v>1365</v>
      </c>
      <c r="V29" s="337">
        <v>1669.5</v>
      </c>
      <c r="W29" s="337">
        <v>1498.3050547505809</v>
      </c>
      <c r="X29" s="337">
        <v>1459.7</v>
      </c>
    </row>
    <row r="30" spans="2:24" ht="13.5" customHeight="1" x14ac:dyDescent="0.15">
      <c r="B30" s="380" t="s">
        <v>126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</row>
    <row r="31" spans="2:24" ht="13.5" customHeight="1" x14ac:dyDescent="0.15">
      <c r="B31" s="377">
        <v>40952</v>
      </c>
      <c r="C31" s="378"/>
      <c r="D31" s="379">
        <v>40956</v>
      </c>
      <c r="E31" s="241">
        <v>892.5</v>
      </c>
      <c r="F31" s="241">
        <v>1312.5</v>
      </c>
      <c r="G31" s="241">
        <v>1087.4821215733014</v>
      </c>
      <c r="H31" s="241">
        <v>2926.7</v>
      </c>
      <c r="I31" s="241">
        <v>1413.405</v>
      </c>
      <c r="J31" s="241">
        <v>1680</v>
      </c>
      <c r="K31" s="241">
        <v>1541.1863357698655</v>
      </c>
      <c r="L31" s="241">
        <v>1050.4000000000001</v>
      </c>
      <c r="M31" s="241">
        <v>1459.5</v>
      </c>
      <c r="N31" s="241">
        <v>1680</v>
      </c>
      <c r="O31" s="241">
        <v>1633.6677120261793</v>
      </c>
      <c r="P31" s="241">
        <v>1425.1</v>
      </c>
      <c r="Q31" s="241">
        <v>1470</v>
      </c>
      <c r="R31" s="241">
        <v>1680</v>
      </c>
      <c r="S31" s="241">
        <v>1587.5163545238725</v>
      </c>
      <c r="T31" s="241">
        <v>826.7</v>
      </c>
      <c r="U31" s="241">
        <v>1344</v>
      </c>
      <c r="V31" s="241">
        <v>1680</v>
      </c>
      <c r="W31" s="241">
        <v>1481.5661831368993</v>
      </c>
      <c r="X31" s="241">
        <v>2586.6</v>
      </c>
    </row>
    <row r="32" spans="2:24" ht="13.5" customHeight="1" x14ac:dyDescent="0.15">
      <c r="B32" s="380" t="s">
        <v>127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</row>
    <row r="33" spans="2:24" ht="13.5" customHeight="1" x14ac:dyDescent="0.15">
      <c r="B33" s="377">
        <v>40959</v>
      </c>
      <c r="C33" s="378"/>
      <c r="D33" s="379">
        <v>40963</v>
      </c>
      <c r="E33" s="337">
        <v>982.59</v>
      </c>
      <c r="F33" s="337">
        <v>1239</v>
      </c>
      <c r="G33" s="337">
        <v>1063.8975510795538</v>
      </c>
      <c r="H33" s="337">
        <v>2971</v>
      </c>
      <c r="I33" s="337">
        <v>1417.5</v>
      </c>
      <c r="J33" s="337">
        <v>1732.5</v>
      </c>
      <c r="K33" s="337">
        <v>1605.8354599974484</v>
      </c>
      <c r="L33" s="337">
        <v>1045</v>
      </c>
      <c r="M33" s="337">
        <v>1518.405</v>
      </c>
      <c r="N33" s="337">
        <v>1721.58</v>
      </c>
      <c r="O33" s="337">
        <v>1636.9740853658536</v>
      </c>
      <c r="P33" s="337">
        <v>1441.9</v>
      </c>
      <c r="Q33" s="337">
        <v>1470</v>
      </c>
      <c r="R33" s="337">
        <v>1680</v>
      </c>
      <c r="S33" s="337">
        <v>1531.7898009950252</v>
      </c>
      <c r="T33" s="337">
        <v>947.4</v>
      </c>
      <c r="U33" s="337">
        <v>1365</v>
      </c>
      <c r="V33" s="337">
        <v>1680</v>
      </c>
      <c r="W33" s="337">
        <v>1508.3970485938589</v>
      </c>
      <c r="X33" s="337">
        <v>1696.2</v>
      </c>
    </row>
    <row r="34" spans="2:24" ht="13.5" customHeight="1" x14ac:dyDescent="0.15">
      <c r="B34" s="380" t="s">
        <v>128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</row>
    <row r="35" spans="2:24" ht="13.5" customHeight="1" x14ac:dyDescent="0.15">
      <c r="B35" s="382">
        <v>40966</v>
      </c>
      <c r="C35" s="383"/>
      <c r="D35" s="384">
        <v>40970</v>
      </c>
      <c r="E35" s="341">
        <v>945</v>
      </c>
      <c r="F35" s="341">
        <v>1302</v>
      </c>
      <c r="G35" s="341">
        <v>1085.5223479762135</v>
      </c>
      <c r="H35" s="341">
        <v>2969.8</v>
      </c>
      <c r="I35" s="341">
        <v>1391.5650000000001</v>
      </c>
      <c r="J35" s="341">
        <v>1732.5</v>
      </c>
      <c r="K35" s="341">
        <v>1597.594659300184</v>
      </c>
      <c r="L35" s="341">
        <v>1118.0999999999999</v>
      </c>
      <c r="M35" s="341">
        <v>1417.5</v>
      </c>
      <c r="N35" s="341">
        <v>1732.5</v>
      </c>
      <c r="O35" s="341">
        <v>1640.5170674941814</v>
      </c>
      <c r="P35" s="341">
        <v>1102.2</v>
      </c>
      <c r="Q35" s="341">
        <v>1396.8150000000001</v>
      </c>
      <c r="R35" s="341">
        <v>1750.3500000000001</v>
      </c>
      <c r="S35" s="341">
        <v>1541.7839147286825</v>
      </c>
      <c r="T35" s="341">
        <v>1107.7</v>
      </c>
      <c r="U35" s="341">
        <v>1365</v>
      </c>
      <c r="V35" s="341">
        <v>1680</v>
      </c>
      <c r="W35" s="341">
        <v>1552.8208745503598</v>
      </c>
      <c r="X35" s="341">
        <v>1676.8</v>
      </c>
    </row>
    <row r="36" spans="2:24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</row>
    <row r="37" spans="2:24" ht="13.5" customHeight="1" x14ac:dyDescent="0.15">
      <c r="B37" s="184"/>
      <c r="C37" s="406"/>
      <c r="D37" s="406"/>
    </row>
    <row r="38" spans="2:24" ht="13.5" customHeight="1" x14ac:dyDescent="0.15">
      <c r="B38" s="227"/>
      <c r="C38" s="406"/>
      <c r="D38" s="406"/>
    </row>
    <row r="39" spans="2:24" ht="13.5" customHeight="1" x14ac:dyDescent="0.15">
      <c r="B39" s="227"/>
      <c r="C39" s="406"/>
      <c r="D39" s="406"/>
    </row>
    <row r="40" spans="2:24" ht="13.5" customHeight="1" x14ac:dyDescent="0.15">
      <c r="B40" s="227"/>
      <c r="C40" s="406"/>
      <c r="D40" s="406"/>
    </row>
    <row r="41" spans="2:24" ht="13.5" customHeight="1" x14ac:dyDescent="0.15">
      <c r="B41" s="184"/>
      <c r="C41" s="406"/>
    </row>
    <row r="42" spans="2:24" ht="13.5" customHeight="1" x14ac:dyDescent="0.15">
      <c r="B42" s="184"/>
      <c r="C42" s="406"/>
    </row>
    <row r="43" spans="2:24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182" customWidth="1"/>
    <col min="2" max="2" width="8.125" style="182" customWidth="1"/>
    <col min="3" max="3" width="2.875" style="182" customWidth="1"/>
    <col min="4" max="4" width="7.375" style="182" customWidth="1"/>
    <col min="5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6384" width="7.5" style="182"/>
  </cols>
  <sheetData>
    <row r="1" spans="1:28" ht="15" customHeight="1" x14ac:dyDescent="0.15">
      <c r="A1" s="144"/>
      <c r="B1" s="389"/>
      <c r="C1" s="389"/>
      <c r="D1" s="389"/>
    </row>
    <row r="2" spans="1:28" ht="12.75" customHeight="1" x14ac:dyDescent="0.15">
      <c r="B2" s="144" t="str">
        <f>近交雑32!B2</f>
        <v>(4)交雑牛チルド「3」の品目別価格　（つづき）</v>
      </c>
      <c r="C2" s="390"/>
      <c r="D2" s="390"/>
      <c r="R2" s="183"/>
    </row>
    <row r="3" spans="1:28" ht="12.75" customHeight="1" x14ac:dyDescent="0.15">
      <c r="B3" s="390"/>
      <c r="C3" s="390"/>
      <c r="D3" s="390"/>
      <c r="P3" s="184" t="s">
        <v>85</v>
      </c>
      <c r="R3" s="183"/>
    </row>
    <row r="4" spans="1:28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R4" s="183"/>
      <c r="S4" s="183"/>
      <c r="T4" s="183"/>
      <c r="U4" s="183"/>
      <c r="V4" s="183"/>
    </row>
    <row r="5" spans="1:28" ht="13.5" customHeight="1" x14ac:dyDescent="0.15">
      <c r="B5" s="146"/>
      <c r="C5" s="329" t="s">
        <v>258</v>
      </c>
      <c r="D5" s="328"/>
      <c r="E5" s="354" t="s">
        <v>287</v>
      </c>
      <c r="F5" s="355"/>
      <c r="G5" s="355"/>
      <c r="H5" s="356"/>
      <c r="I5" s="354" t="s">
        <v>288</v>
      </c>
      <c r="J5" s="355"/>
      <c r="K5" s="355"/>
      <c r="L5" s="356"/>
      <c r="M5" s="354" t="s">
        <v>289</v>
      </c>
      <c r="N5" s="355"/>
      <c r="O5" s="355"/>
      <c r="P5" s="356"/>
      <c r="R5" s="164"/>
      <c r="S5" s="164"/>
      <c r="T5" s="164"/>
      <c r="U5" s="164"/>
      <c r="V5" s="183"/>
    </row>
    <row r="6" spans="1:28" ht="13.5" customHeight="1" x14ac:dyDescent="0.15">
      <c r="B6" s="332" t="s">
        <v>274</v>
      </c>
      <c r="C6" s="357"/>
      <c r="D6" s="334"/>
      <c r="E6" s="359" t="s">
        <v>275</v>
      </c>
      <c r="F6" s="359" t="s">
        <v>171</v>
      </c>
      <c r="G6" s="359" t="s">
        <v>276</v>
      </c>
      <c r="H6" s="359" t="s">
        <v>96</v>
      </c>
      <c r="I6" s="359" t="s">
        <v>275</v>
      </c>
      <c r="J6" s="359" t="s">
        <v>171</v>
      </c>
      <c r="K6" s="359" t="s">
        <v>276</v>
      </c>
      <c r="L6" s="359" t="s">
        <v>96</v>
      </c>
      <c r="M6" s="359" t="s">
        <v>275</v>
      </c>
      <c r="N6" s="359" t="s">
        <v>171</v>
      </c>
      <c r="O6" s="359" t="s">
        <v>276</v>
      </c>
      <c r="P6" s="359" t="s">
        <v>96</v>
      </c>
      <c r="R6" s="164"/>
      <c r="S6" s="164"/>
      <c r="T6" s="164"/>
      <c r="U6" s="164"/>
      <c r="V6" s="183"/>
    </row>
    <row r="7" spans="1:28" ht="13.5" customHeight="1" x14ac:dyDescent="0.15">
      <c r="B7" s="159"/>
      <c r="C7" s="160"/>
      <c r="D7" s="172"/>
      <c r="E7" s="360"/>
      <c r="F7" s="360"/>
      <c r="G7" s="360" t="s">
        <v>277</v>
      </c>
      <c r="H7" s="360"/>
      <c r="I7" s="360"/>
      <c r="J7" s="360"/>
      <c r="K7" s="360" t="s">
        <v>277</v>
      </c>
      <c r="L7" s="360"/>
      <c r="M7" s="360"/>
      <c r="N7" s="360"/>
      <c r="O7" s="360" t="s">
        <v>277</v>
      </c>
      <c r="P7" s="360"/>
      <c r="R7" s="164"/>
      <c r="S7" s="164"/>
      <c r="T7" s="164"/>
      <c r="U7" s="164"/>
      <c r="V7" s="183"/>
    </row>
    <row r="8" spans="1:28" ht="13.5" customHeight="1" x14ac:dyDescent="0.15">
      <c r="B8" s="168" t="s">
        <v>0</v>
      </c>
      <c r="C8" s="323">
        <v>21</v>
      </c>
      <c r="D8" s="144" t="s">
        <v>1</v>
      </c>
      <c r="E8" s="337">
        <v>840</v>
      </c>
      <c r="F8" s="337">
        <v>1260</v>
      </c>
      <c r="G8" s="337">
        <v>1033</v>
      </c>
      <c r="H8" s="337">
        <v>224344</v>
      </c>
      <c r="I8" s="337">
        <v>1260</v>
      </c>
      <c r="J8" s="337">
        <v>1890</v>
      </c>
      <c r="K8" s="337">
        <v>1560</v>
      </c>
      <c r="L8" s="337">
        <v>343303</v>
      </c>
      <c r="M8" s="337">
        <v>1680</v>
      </c>
      <c r="N8" s="337">
        <v>2485</v>
      </c>
      <c r="O8" s="337">
        <v>2135</v>
      </c>
      <c r="P8" s="337">
        <v>792497</v>
      </c>
      <c r="Q8" s="203"/>
      <c r="R8" s="164"/>
      <c r="S8" s="164"/>
      <c r="T8" s="164"/>
      <c r="U8" s="164"/>
      <c r="V8" s="183"/>
      <c r="W8" s="183"/>
      <c r="X8" s="183"/>
      <c r="Y8" s="183"/>
      <c r="Z8" s="183"/>
      <c r="AA8" s="183"/>
      <c r="AB8" s="183"/>
    </row>
    <row r="9" spans="1:28" ht="13.5" customHeight="1" x14ac:dyDescent="0.15">
      <c r="B9" s="168"/>
      <c r="C9" s="323">
        <v>22</v>
      </c>
      <c r="D9" s="171"/>
      <c r="E9" s="337">
        <v>840</v>
      </c>
      <c r="F9" s="337">
        <v>1365</v>
      </c>
      <c r="G9" s="337">
        <v>1032</v>
      </c>
      <c r="H9" s="337">
        <v>251504</v>
      </c>
      <c r="I9" s="337">
        <v>1260</v>
      </c>
      <c r="J9" s="337">
        <v>1838</v>
      </c>
      <c r="K9" s="337">
        <v>1573</v>
      </c>
      <c r="L9" s="337">
        <v>404889</v>
      </c>
      <c r="M9" s="337">
        <v>1680</v>
      </c>
      <c r="N9" s="337">
        <v>2520</v>
      </c>
      <c r="O9" s="337">
        <v>2103</v>
      </c>
      <c r="P9" s="339">
        <v>968302</v>
      </c>
      <c r="Q9" s="203"/>
      <c r="R9" s="164"/>
      <c r="S9" s="164"/>
      <c r="T9" s="164"/>
      <c r="U9" s="164"/>
      <c r="V9" s="183"/>
      <c r="W9" s="183"/>
      <c r="X9" s="183"/>
      <c r="Y9" s="183"/>
      <c r="Z9" s="183"/>
      <c r="AA9" s="183"/>
      <c r="AB9" s="183"/>
    </row>
    <row r="10" spans="1:28" ht="13.5" customHeight="1" x14ac:dyDescent="0.15">
      <c r="B10" s="340"/>
      <c r="C10" s="300">
        <v>23</v>
      </c>
      <c r="D10" s="172"/>
      <c r="E10" s="173">
        <v>945</v>
      </c>
      <c r="F10" s="173">
        <v>1312.5</v>
      </c>
      <c r="G10" s="174">
        <v>1078.1214954268244</v>
      </c>
      <c r="H10" s="173">
        <v>181500.90000000002</v>
      </c>
      <c r="I10" s="173">
        <v>1410.4649999999999</v>
      </c>
      <c r="J10" s="173">
        <v>1942.5</v>
      </c>
      <c r="K10" s="173">
        <v>1671.6195967946112</v>
      </c>
      <c r="L10" s="173">
        <v>352923.39999999985</v>
      </c>
      <c r="M10" s="173">
        <v>1890</v>
      </c>
      <c r="N10" s="173">
        <v>2520</v>
      </c>
      <c r="O10" s="173">
        <v>2143.9757885504296</v>
      </c>
      <c r="P10" s="174">
        <v>1050836.0999999999</v>
      </c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</row>
    <row r="11" spans="1:28" ht="13.5" customHeight="1" x14ac:dyDescent="0.15">
      <c r="B11" s="392" t="s">
        <v>290</v>
      </c>
      <c r="C11" s="391">
        <v>2</v>
      </c>
      <c r="D11" s="393" t="s">
        <v>291</v>
      </c>
      <c r="E11" s="337">
        <v>997.5</v>
      </c>
      <c r="F11" s="337">
        <v>1155</v>
      </c>
      <c r="G11" s="337">
        <v>1058.7031468271352</v>
      </c>
      <c r="H11" s="337">
        <v>17754.699999999997</v>
      </c>
      <c r="I11" s="337">
        <v>1470</v>
      </c>
      <c r="J11" s="337">
        <v>1785</v>
      </c>
      <c r="K11" s="337">
        <v>1624.5057025396191</v>
      </c>
      <c r="L11" s="337">
        <v>30437.4</v>
      </c>
      <c r="M11" s="337">
        <v>1953</v>
      </c>
      <c r="N11" s="337">
        <v>2359.98</v>
      </c>
      <c r="O11" s="337">
        <v>2150.4703303093288</v>
      </c>
      <c r="P11" s="339">
        <v>103295.1</v>
      </c>
      <c r="R11" s="164"/>
      <c r="S11" s="164"/>
      <c r="T11" s="164"/>
      <c r="U11" s="164"/>
      <c r="V11" s="164"/>
    </row>
    <row r="12" spans="1:28" ht="13.5" customHeight="1" x14ac:dyDescent="0.15">
      <c r="B12" s="392"/>
      <c r="C12" s="391">
        <v>3</v>
      </c>
      <c r="D12" s="393"/>
      <c r="E12" s="337">
        <v>997.5</v>
      </c>
      <c r="F12" s="337">
        <v>1155</v>
      </c>
      <c r="G12" s="337">
        <v>1074.0488435528785</v>
      </c>
      <c r="H12" s="337">
        <v>16507.600000000002</v>
      </c>
      <c r="I12" s="337">
        <v>1470</v>
      </c>
      <c r="J12" s="337">
        <v>1816.5</v>
      </c>
      <c r="K12" s="337">
        <v>1652.7733781887528</v>
      </c>
      <c r="L12" s="337">
        <v>31494.1</v>
      </c>
      <c r="M12" s="337">
        <v>1995</v>
      </c>
      <c r="N12" s="337">
        <v>2341.5</v>
      </c>
      <c r="O12" s="337">
        <v>2130.6745970536208</v>
      </c>
      <c r="P12" s="339">
        <v>91692</v>
      </c>
      <c r="R12" s="164"/>
      <c r="S12" s="164"/>
      <c r="T12" s="164"/>
      <c r="U12" s="164"/>
      <c r="V12" s="164"/>
    </row>
    <row r="13" spans="1:28" ht="13.5" customHeight="1" x14ac:dyDescent="0.15">
      <c r="B13" s="392"/>
      <c r="C13" s="391">
        <v>4</v>
      </c>
      <c r="D13" s="393"/>
      <c r="E13" s="337">
        <v>945</v>
      </c>
      <c r="F13" s="337">
        <v>1207.5</v>
      </c>
      <c r="G13" s="337">
        <v>1103.5470325619497</v>
      </c>
      <c r="H13" s="337">
        <v>16264.5</v>
      </c>
      <c r="I13" s="337">
        <v>1575</v>
      </c>
      <c r="J13" s="337">
        <v>1816.5</v>
      </c>
      <c r="K13" s="337">
        <v>1687.0533605361738</v>
      </c>
      <c r="L13" s="337">
        <v>28759.199999999997</v>
      </c>
      <c r="M13" s="337">
        <v>1942.5</v>
      </c>
      <c r="N13" s="337">
        <v>2341.5</v>
      </c>
      <c r="O13" s="337">
        <v>2136.0066580133421</v>
      </c>
      <c r="P13" s="339">
        <v>84743.4</v>
      </c>
      <c r="R13" s="183"/>
      <c r="S13" s="183"/>
      <c r="T13" s="183"/>
      <c r="U13" s="183"/>
      <c r="V13" s="183"/>
    </row>
    <row r="14" spans="1:28" ht="13.5" customHeight="1" x14ac:dyDescent="0.15">
      <c r="B14" s="392"/>
      <c r="C14" s="391">
        <v>5</v>
      </c>
      <c r="D14" s="393"/>
      <c r="E14" s="337">
        <v>945</v>
      </c>
      <c r="F14" s="337">
        <v>1207.5</v>
      </c>
      <c r="G14" s="337">
        <v>1086.4119729532119</v>
      </c>
      <c r="H14" s="337">
        <v>19090.2</v>
      </c>
      <c r="I14" s="337">
        <v>1575</v>
      </c>
      <c r="J14" s="337">
        <v>1816.5</v>
      </c>
      <c r="K14" s="337">
        <v>1694.2672872281235</v>
      </c>
      <c r="L14" s="337">
        <v>35126.300000000003</v>
      </c>
      <c r="M14" s="337">
        <v>1995</v>
      </c>
      <c r="N14" s="337">
        <v>2320.5</v>
      </c>
      <c r="O14" s="337">
        <v>2133.8920480831935</v>
      </c>
      <c r="P14" s="339">
        <v>108899.3</v>
      </c>
    </row>
    <row r="15" spans="1:28" ht="13.5" customHeight="1" x14ac:dyDescent="0.15">
      <c r="B15" s="392"/>
      <c r="C15" s="391">
        <v>6</v>
      </c>
      <c r="D15" s="393"/>
      <c r="E15" s="337">
        <v>945</v>
      </c>
      <c r="F15" s="337">
        <v>1155</v>
      </c>
      <c r="G15" s="337">
        <v>1069.8980735172922</v>
      </c>
      <c r="H15" s="337">
        <v>19205.900000000001</v>
      </c>
      <c r="I15" s="337">
        <v>1470</v>
      </c>
      <c r="J15" s="337">
        <v>1816.5</v>
      </c>
      <c r="K15" s="337">
        <v>1691.4150905805238</v>
      </c>
      <c r="L15" s="337">
        <v>26192.300000000003</v>
      </c>
      <c r="M15" s="337">
        <v>1942.5</v>
      </c>
      <c r="N15" s="337">
        <v>2205</v>
      </c>
      <c r="O15" s="337">
        <v>2087.0422255891344</v>
      </c>
      <c r="P15" s="339">
        <v>87171.9</v>
      </c>
    </row>
    <row r="16" spans="1:28" ht="13.5" customHeight="1" x14ac:dyDescent="0.15">
      <c r="B16" s="392"/>
      <c r="C16" s="391">
        <v>7</v>
      </c>
      <c r="D16" s="393"/>
      <c r="E16" s="337">
        <v>945</v>
      </c>
      <c r="F16" s="337">
        <v>1155</v>
      </c>
      <c r="G16" s="337">
        <v>1069.6044789094831</v>
      </c>
      <c r="H16" s="337">
        <v>16890.5</v>
      </c>
      <c r="I16" s="337">
        <v>1454.25</v>
      </c>
      <c r="J16" s="337">
        <v>1837.5</v>
      </c>
      <c r="K16" s="337">
        <v>1675.1234648427362</v>
      </c>
      <c r="L16" s="337">
        <v>21759</v>
      </c>
      <c r="M16" s="337">
        <v>1942.5</v>
      </c>
      <c r="N16" s="337">
        <v>2257.5</v>
      </c>
      <c r="O16" s="337">
        <v>2082.0533381130217</v>
      </c>
      <c r="P16" s="339">
        <v>78118.2</v>
      </c>
    </row>
    <row r="17" spans="2:16" ht="13.5" customHeight="1" x14ac:dyDescent="0.15">
      <c r="B17" s="392"/>
      <c r="C17" s="391">
        <v>8</v>
      </c>
      <c r="D17" s="393"/>
      <c r="E17" s="337">
        <v>945</v>
      </c>
      <c r="F17" s="337">
        <v>1134</v>
      </c>
      <c r="G17" s="337">
        <v>1052.9037303152263</v>
      </c>
      <c r="H17" s="337">
        <v>10954.300000000001</v>
      </c>
      <c r="I17" s="337">
        <v>1410.4649999999999</v>
      </c>
      <c r="J17" s="337">
        <v>1819.65</v>
      </c>
      <c r="K17" s="337">
        <v>1670.4129034004766</v>
      </c>
      <c r="L17" s="337">
        <v>24388.799999999996</v>
      </c>
      <c r="M17" s="337">
        <v>1900.5</v>
      </c>
      <c r="N17" s="337">
        <v>2264.6400000000003</v>
      </c>
      <c r="O17" s="337">
        <v>2066.3186261558785</v>
      </c>
      <c r="P17" s="339">
        <v>74581.8</v>
      </c>
    </row>
    <row r="18" spans="2:16" ht="13.5" customHeight="1" x14ac:dyDescent="0.15">
      <c r="B18" s="392"/>
      <c r="C18" s="391">
        <v>9</v>
      </c>
      <c r="D18" s="393"/>
      <c r="E18" s="337">
        <v>945</v>
      </c>
      <c r="F18" s="337">
        <v>1287.3</v>
      </c>
      <c r="G18" s="337">
        <v>1079.6399002870521</v>
      </c>
      <c r="H18" s="337">
        <v>8267.1</v>
      </c>
      <c r="I18" s="337">
        <v>1519.4549999999999</v>
      </c>
      <c r="J18" s="337">
        <v>1890</v>
      </c>
      <c r="K18" s="337">
        <v>1661.7355849371118</v>
      </c>
      <c r="L18" s="337">
        <v>22999.300000000003</v>
      </c>
      <c r="M18" s="337">
        <v>1921.92</v>
      </c>
      <c r="N18" s="337">
        <v>2362.5</v>
      </c>
      <c r="O18" s="337">
        <v>2171.872722824352</v>
      </c>
      <c r="P18" s="339">
        <v>68229</v>
      </c>
    </row>
    <row r="19" spans="2:16" ht="13.5" customHeight="1" x14ac:dyDescent="0.15">
      <c r="B19" s="392"/>
      <c r="C19" s="391">
        <v>10</v>
      </c>
      <c r="D19" s="393"/>
      <c r="E19" s="337">
        <v>1029</v>
      </c>
      <c r="F19" s="337">
        <v>1287.3</v>
      </c>
      <c r="G19" s="337">
        <v>1102.2378037339338</v>
      </c>
      <c r="H19" s="337">
        <v>10387.9</v>
      </c>
      <c r="I19" s="337">
        <v>1522.5</v>
      </c>
      <c r="J19" s="337">
        <v>1942.5</v>
      </c>
      <c r="K19" s="337">
        <v>1716.0409956076135</v>
      </c>
      <c r="L19" s="337">
        <v>24019.899999999998</v>
      </c>
      <c r="M19" s="337">
        <v>1995</v>
      </c>
      <c r="N19" s="337">
        <v>2467.5</v>
      </c>
      <c r="O19" s="337">
        <v>2221.9548619558564</v>
      </c>
      <c r="P19" s="339">
        <v>65815</v>
      </c>
    </row>
    <row r="20" spans="2:16" ht="13.5" customHeight="1" x14ac:dyDescent="0.15">
      <c r="B20" s="392"/>
      <c r="C20" s="391">
        <v>11</v>
      </c>
      <c r="D20" s="393"/>
      <c r="E20" s="337">
        <v>1050</v>
      </c>
      <c r="F20" s="337">
        <v>1312.5</v>
      </c>
      <c r="G20" s="337">
        <v>1112.575969760813</v>
      </c>
      <c r="H20" s="337">
        <v>9207.2999999999993</v>
      </c>
      <c r="I20" s="337">
        <v>1417.5</v>
      </c>
      <c r="J20" s="337">
        <v>1942.5</v>
      </c>
      <c r="K20" s="337">
        <v>1692.1046247999523</v>
      </c>
      <c r="L20" s="337">
        <v>19715.900000000001</v>
      </c>
      <c r="M20" s="337">
        <v>1942.5</v>
      </c>
      <c r="N20" s="337">
        <v>2467.5</v>
      </c>
      <c r="O20" s="337">
        <v>2192.5453193216917</v>
      </c>
      <c r="P20" s="339">
        <v>72995</v>
      </c>
    </row>
    <row r="21" spans="2:16" ht="13.5" customHeight="1" x14ac:dyDescent="0.15">
      <c r="B21" s="392"/>
      <c r="C21" s="391">
        <v>12</v>
      </c>
      <c r="D21" s="393"/>
      <c r="E21" s="337">
        <v>1050</v>
      </c>
      <c r="F21" s="337">
        <v>1260</v>
      </c>
      <c r="G21" s="337">
        <v>1110.1184103445157</v>
      </c>
      <c r="H21" s="337">
        <v>10339.4</v>
      </c>
      <c r="I21" s="337">
        <v>1417.5</v>
      </c>
      <c r="J21" s="337">
        <v>1942.5</v>
      </c>
      <c r="K21" s="337">
        <v>1637.97581146278</v>
      </c>
      <c r="L21" s="337">
        <v>32177.600000000002</v>
      </c>
      <c r="M21" s="337">
        <v>1890</v>
      </c>
      <c r="N21" s="337">
        <v>2520</v>
      </c>
      <c r="O21" s="337">
        <v>2175.9079528820562</v>
      </c>
      <c r="P21" s="339">
        <v>69384.100000000006</v>
      </c>
    </row>
    <row r="22" spans="2:16" ht="13.5" customHeight="1" x14ac:dyDescent="0.15">
      <c r="B22" s="392" t="s">
        <v>292</v>
      </c>
      <c r="C22" s="391">
        <v>1</v>
      </c>
      <c r="D22" s="393" t="s">
        <v>291</v>
      </c>
      <c r="E22" s="337">
        <v>945</v>
      </c>
      <c r="F22" s="337">
        <v>1260</v>
      </c>
      <c r="G22" s="339">
        <v>1064.2909595059807</v>
      </c>
      <c r="H22" s="337">
        <v>13530.599999999999</v>
      </c>
      <c r="I22" s="337">
        <v>1365</v>
      </c>
      <c r="J22" s="337">
        <v>2047.5</v>
      </c>
      <c r="K22" s="337">
        <v>1656.215010302742</v>
      </c>
      <c r="L22" s="337">
        <v>34021.399999999994</v>
      </c>
      <c r="M22" s="337">
        <v>1837.5</v>
      </c>
      <c r="N22" s="337">
        <v>2394</v>
      </c>
      <c r="O22" s="337">
        <v>2128.3091191501312</v>
      </c>
      <c r="P22" s="339">
        <v>84016.799999999988</v>
      </c>
    </row>
    <row r="23" spans="2:16" ht="13.5" customHeight="1" x14ac:dyDescent="0.15">
      <c r="B23" s="396"/>
      <c r="C23" s="397">
        <v>2</v>
      </c>
      <c r="D23" s="398"/>
      <c r="E23" s="341">
        <v>997.5</v>
      </c>
      <c r="F23" s="341">
        <v>1249.5</v>
      </c>
      <c r="G23" s="341">
        <v>1080.2371792781926</v>
      </c>
      <c r="H23" s="341">
        <v>10769.4</v>
      </c>
      <c r="I23" s="341">
        <v>1312.5</v>
      </c>
      <c r="J23" s="341">
        <v>1806</v>
      </c>
      <c r="K23" s="341">
        <v>1566.8463254726969</v>
      </c>
      <c r="L23" s="341">
        <v>19266.2</v>
      </c>
      <c r="M23" s="341">
        <v>1830.15</v>
      </c>
      <c r="N23" s="341">
        <v>2352</v>
      </c>
      <c r="O23" s="341">
        <v>2016.9380023143538</v>
      </c>
      <c r="P23" s="342">
        <v>55551.500000000007</v>
      </c>
    </row>
    <row r="24" spans="2:16" ht="13.5" customHeight="1" x14ac:dyDescent="0.15">
      <c r="B24" s="400"/>
      <c r="C24" s="401"/>
      <c r="D24" s="402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</row>
    <row r="25" spans="2:16" ht="13.5" customHeight="1" x14ac:dyDescent="0.15">
      <c r="B25" s="374"/>
      <c r="C25" s="401"/>
      <c r="D25" s="403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</row>
    <row r="26" spans="2:16" ht="13.5" customHeight="1" x14ac:dyDescent="0.15">
      <c r="B26" s="400" t="s">
        <v>124</v>
      </c>
      <c r="C26" s="401"/>
      <c r="D26" s="402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</row>
    <row r="27" spans="2:16" ht="13.5" customHeight="1" x14ac:dyDescent="0.15">
      <c r="B27" s="377"/>
      <c r="C27" s="378"/>
      <c r="D27" s="379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</row>
    <row r="28" spans="2:16" ht="13.5" customHeight="1" x14ac:dyDescent="0.15">
      <c r="B28" s="380" t="s">
        <v>125</v>
      </c>
      <c r="C28" s="381"/>
      <c r="D28" s="379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</row>
    <row r="29" spans="2:16" ht="13.5" customHeight="1" x14ac:dyDescent="0.15">
      <c r="B29" s="377">
        <v>40945</v>
      </c>
      <c r="C29" s="378"/>
      <c r="D29" s="379">
        <v>40949</v>
      </c>
      <c r="E29" s="337">
        <v>997.5</v>
      </c>
      <c r="F29" s="337">
        <v>1155</v>
      </c>
      <c r="G29" s="337">
        <v>1070.0995161749361</v>
      </c>
      <c r="H29" s="337">
        <v>2875</v>
      </c>
      <c r="I29" s="337">
        <v>1417.5</v>
      </c>
      <c r="J29" s="337">
        <v>1753.5</v>
      </c>
      <c r="K29" s="337">
        <v>1564.2124565469294</v>
      </c>
      <c r="L29" s="337">
        <v>4547.3999999999996</v>
      </c>
      <c r="M29" s="337">
        <v>1869</v>
      </c>
      <c r="N29" s="337">
        <v>2289</v>
      </c>
      <c r="O29" s="337">
        <v>2080.9625650127505</v>
      </c>
      <c r="P29" s="337">
        <v>14817.2</v>
      </c>
    </row>
    <row r="30" spans="2:16" ht="13.5" customHeight="1" x14ac:dyDescent="0.15">
      <c r="B30" s="380" t="s">
        <v>126</v>
      </c>
      <c r="C30" s="381"/>
      <c r="D30" s="379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</row>
    <row r="31" spans="2:16" ht="13.5" customHeight="1" x14ac:dyDescent="0.15">
      <c r="B31" s="377">
        <v>40952</v>
      </c>
      <c r="C31" s="378"/>
      <c r="D31" s="379">
        <v>40956</v>
      </c>
      <c r="E31" s="241">
        <v>997.5</v>
      </c>
      <c r="F31" s="241">
        <v>1249.5</v>
      </c>
      <c r="G31" s="241">
        <v>1077.1560013081867</v>
      </c>
      <c r="H31" s="241">
        <v>3024.5</v>
      </c>
      <c r="I31" s="241">
        <v>1365</v>
      </c>
      <c r="J31" s="241">
        <v>1806</v>
      </c>
      <c r="K31" s="241">
        <v>1574.2650056321409</v>
      </c>
      <c r="L31" s="241">
        <v>5287.3</v>
      </c>
      <c r="M31" s="241">
        <v>1837.5</v>
      </c>
      <c r="N31" s="241">
        <v>2352</v>
      </c>
      <c r="O31" s="241">
        <v>2031.8666768578983</v>
      </c>
      <c r="P31" s="241">
        <v>16318.9</v>
      </c>
    </row>
    <row r="32" spans="2:16" ht="13.5" customHeight="1" x14ac:dyDescent="0.15">
      <c r="B32" s="380" t="s">
        <v>127</v>
      </c>
      <c r="C32" s="381"/>
      <c r="D32" s="379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</row>
    <row r="33" spans="2:16" ht="13.5" customHeight="1" x14ac:dyDescent="0.15">
      <c r="B33" s="377">
        <v>40959</v>
      </c>
      <c r="C33" s="378"/>
      <c r="D33" s="379">
        <v>40963</v>
      </c>
      <c r="E33" s="337">
        <v>1050</v>
      </c>
      <c r="F33" s="337">
        <v>1186.5</v>
      </c>
      <c r="G33" s="337">
        <v>1091.0450690574269</v>
      </c>
      <c r="H33" s="337">
        <v>2529.6999999999998</v>
      </c>
      <c r="I33" s="337">
        <v>1365</v>
      </c>
      <c r="J33" s="337">
        <v>1627.5</v>
      </c>
      <c r="K33" s="337">
        <v>1526.7187298517088</v>
      </c>
      <c r="L33" s="337">
        <v>5897.7</v>
      </c>
      <c r="M33" s="337">
        <v>1841.49</v>
      </c>
      <c r="N33" s="337">
        <v>2257.5</v>
      </c>
      <c r="O33" s="337">
        <v>1939.1838357625961</v>
      </c>
      <c r="P33" s="337">
        <v>13967.6</v>
      </c>
    </row>
    <row r="34" spans="2:16" ht="13.5" customHeight="1" x14ac:dyDescent="0.15">
      <c r="B34" s="380" t="s">
        <v>128</v>
      </c>
      <c r="C34" s="381"/>
      <c r="D34" s="379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</row>
    <row r="35" spans="2:16" ht="13.5" customHeight="1" x14ac:dyDescent="0.15">
      <c r="B35" s="382">
        <v>40966</v>
      </c>
      <c r="C35" s="383"/>
      <c r="D35" s="384">
        <v>40970</v>
      </c>
      <c r="E35" s="341">
        <v>1050</v>
      </c>
      <c r="F35" s="341">
        <v>1207.5</v>
      </c>
      <c r="G35" s="341">
        <v>1094.5432525951553</v>
      </c>
      <c r="H35" s="341">
        <v>2340.1999999999998</v>
      </c>
      <c r="I35" s="341">
        <v>1312.5</v>
      </c>
      <c r="J35" s="341">
        <v>1753.5</v>
      </c>
      <c r="K35" s="341">
        <v>1614.2511710249701</v>
      </c>
      <c r="L35" s="341">
        <v>3533.8</v>
      </c>
      <c r="M35" s="341">
        <v>1830.15</v>
      </c>
      <c r="N35" s="341">
        <v>2320.5</v>
      </c>
      <c r="O35" s="341">
        <v>2028.3556740545489</v>
      </c>
      <c r="P35" s="341">
        <v>10447.799999999999</v>
      </c>
    </row>
    <row r="36" spans="2:16" ht="3.75" customHeight="1" x14ac:dyDescent="0.15">
      <c r="B36" s="190"/>
      <c r="C36" s="211"/>
      <c r="D36" s="211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3.5" customHeight="1" x14ac:dyDescent="0.15">
      <c r="B37" s="184"/>
      <c r="C37" s="406"/>
      <c r="D37" s="406"/>
    </row>
    <row r="38" spans="2:16" ht="13.5" customHeight="1" x14ac:dyDescent="0.15">
      <c r="B38" s="227"/>
      <c r="C38" s="406"/>
      <c r="D38" s="406"/>
    </row>
    <row r="39" spans="2:16" ht="13.5" customHeight="1" x14ac:dyDescent="0.15">
      <c r="B39" s="227"/>
      <c r="C39" s="406"/>
      <c r="D39" s="406"/>
    </row>
    <row r="40" spans="2:16" ht="13.5" customHeight="1" x14ac:dyDescent="0.15">
      <c r="B40" s="227"/>
      <c r="C40" s="406"/>
      <c r="D40" s="406"/>
    </row>
    <row r="41" spans="2:16" ht="13.5" customHeight="1" x14ac:dyDescent="0.15">
      <c r="B41" s="184"/>
      <c r="C41" s="406"/>
    </row>
    <row r="42" spans="2:16" ht="13.5" customHeight="1" x14ac:dyDescent="0.15">
      <c r="B42" s="184"/>
      <c r="C42" s="406"/>
    </row>
    <row r="43" spans="2:16" ht="13.5" customHeight="1" x14ac:dyDescent="0.15">
      <c r="B43" s="184"/>
      <c r="C43" s="406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4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1" spans="2:26" ht="15" customHeight="1" x14ac:dyDescent="0.15">
      <c r="B1" s="353"/>
      <c r="C1" s="353"/>
      <c r="D1" s="353"/>
    </row>
    <row r="2" spans="2:26" ht="12.75" customHeight="1" x14ac:dyDescent="0.15">
      <c r="B2" s="144" t="str">
        <f>近交雑33!B2</f>
        <v>(4)交雑牛チルド「3」の品目別価格　（つづき）</v>
      </c>
      <c r="C2" s="322"/>
      <c r="D2" s="322"/>
      <c r="V2" s="143"/>
    </row>
    <row r="3" spans="2:26" ht="12.75" customHeight="1" x14ac:dyDescent="0.15">
      <c r="B3" s="322"/>
      <c r="C3" s="322"/>
      <c r="D3" s="322"/>
      <c r="T3" s="145" t="s">
        <v>143</v>
      </c>
      <c r="V3" s="143"/>
    </row>
    <row r="4" spans="2:26" ht="3.75" customHeight="1" x14ac:dyDescent="0.15">
      <c r="B4" s="160"/>
      <c r="C4" s="160"/>
      <c r="D4" s="160"/>
      <c r="E4" s="160"/>
      <c r="F4" s="143"/>
      <c r="I4" s="160"/>
      <c r="J4" s="143"/>
      <c r="M4" s="160"/>
      <c r="N4" s="160"/>
      <c r="O4" s="160"/>
      <c r="P4" s="160"/>
      <c r="Q4" s="160"/>
      <c r="R4" s="160"/>
      <c r="S4" s="160"/>
      <c r="T4" s="160"/>
      <c r="V4" s="143"/>
    </row>
    <row r="5" spans="2:26" ht="13.5" customHeight="1" x14ac:dyDescent="0.15">
      <c r="B5" s="146"/>
      <c r="C5" s="329" t="s">
        <v>258</v>
      </c>
      <c r="D5" s="328"/>
      <c r="E5" s="329" t="s">
        <v>293</v>
      </c>
      <c r="F5" s="330"/>
      <c r="G5" s="330"/>
      <c r="H5" s="331"/>
      <c r="I5" s="329" t="s">
        <v>302</v>
      </c>
      <c r="J5" s="330"/>
      <c r="K5" s="330"/>
      <c r="L5" s="331"/>
      <c r="M5" s="329" t="s">
        <v>294</v>
      </c>
      <c r="N5" s="330"/>
      <c r="O5" s="330"/>
      <c r="P5" s="331"/>
      <c r="Q5" s="329" t="s">
        <v>295</v>
      </c>
      <c r="R5" s="330"/>
      <c r="S5" s="330"/>
      <c r="T5" s="331"/>
      <c r="U5" s="143"/>
      <c r="V5" s="164"/>
      <c r="W5" s="164"/>
      <c r="X5" s="164"/>
      <c r="Y5" s="164"/>
      <c r="Z5" s="164"/>
    </row>
    <row r="6" spans="2:26" ht="13.5" customHeight="1" x14ac:dyDescent="0.15">
      <c r="B6" s="332" t="s">
        <v>261</v>
      </c>
      <c r="C6" s="357"/>
      <c r="D6" s="358"/>
      <c r="E6" s="156" t="s">
        <v>93</v>
      </c>
      <c r="F6" s="157" t="s">
        <v>94</v>
      </c>
      <c r="G6" s="158" t="s">
        <v>95</v>
      </c>
      <c r="H6" s="157" t="s">
        <v>96</v>
      </c>
      <c r="I6" s="156" t="s">
        <v>275</v>
      </c>
      <c r="J6" s="157" t="s">
        <v>171</v>
      </c>
      <c r="K6" s="158" t="s">
        <v>276</v>
      </c>
      <c r="L6" s="157" t="s">
        <v>96</v>
      </c>
      <c r="M6" s="156" t="s">
        <v>93</v>
      </c>
      <c r="N6" s="157" t="s">
        <v>94</v>
      </c>
      <c r="O6" s="158" t="s">
        <v>95</v>
      </c>
      <c r="P6" s="157" t="s">
        <v>96</v>
      </c>
      <c r="Q6" s="156" t="s">
        <v>93</v>
      </c>
      <c r="R6" s="157" t="s">
        <v>94</v>
      </c>
      <c r="S6" s="158" t="s">
        <v>95</v>
      </c>
      <c r="T6" s="157" t="s">
        <v>96</v>
      </c>
      <c r="U6" s="143"/>
      <c r="V6" s="164"/>
      <c r="W6" s="164"/>
      <c r="X6" s="164"/>
      <c r="Y6" s="164"/>
      <c r="Z6" s="164"/>
    </row>
    <row r="7" spans="2:26" ht="13.5" customHeight="1" x14ac:dyDescent="0.15">
      <c r="B7" s="159"/>
      <c r="C7" s="160"/>
      <c r="D7" s="160"/>
      <c r="E7" s="161"/>
      <c r="F7" s="162"/>
      <c r="G7" s="163" t="s">
        <v>97</v>
      </c>
      <c r="H7" s="162"/>
      <c r="I7" s="161"/>
      <c r="J7" s="162"/>
      <c r="K7" s="163" t="s">
        <v>277</v>
      </c>
      <c r="L7" s="162"/>
      <c r="M7" s="161"/>
      <c r="N7" s="162"/>
      <c r="O7" s="163" t="s">
        <v>97</v>
      </c>
      <c r="P7" s="162"/>
      <c r="Q7" s="161"/>
      <c r="R7" s="162"/>
      <c r="S7" s="163" t="s">
        <v>97</v>
      </c>
      <c r="T7" s="162"/>
      <c r="U7" s="143"/>
      <c r="V7" s="164"/>
      <c r="W7" s="164"/>
      <c r="X7" s="164"/>
      <c r="Y7" s="164"/>
      <c r="Z7" s="164"/>
    </row>
    <row r="8" spans="2:26" s="182" customFormat="1" ht="13.5" customHeight="1" x14ac:dyDescent="0.15">
      <c r="B8" s="168" t="s">
        <v>0</v>
      </c>
      <c r="C8" s="323">
        <v>20</v>
      </c>
      <c r="D8" s="144" t="s">
        <v>1</v>
      </c>
      <c r="E8" s="244" t="s">
        <v>264</v>
      </c>
      <c r="F8" s="349" t="s">
        <v>264</v>
      </c>
      <c r="G8" s="244" t="s">
        <v>264</v>
      </c>
      <c r="H8" s="245" t="s">
        <v>264</v>
      </c>
      <c r="I8" s="244" t="s">
        <v>264</v>
      </c>
      <c r="J8" s="349" t="s">
        <v>264</v>
      </c>
      <c r="K8" s="244" t="s">
        <v>264</v>
      </c>
      <c r="L8" s="339">
        <v>7945</v>
      </c>
      <c r="M8" s="337">
        <v>2730</v>
      </c>
      <c r="N8" s="338">
        <v>4599</v>
      </c>
      <c r="O8" s="337">
        <v>3439</v>
      </c>
      <c r="P8" s="339">
        <v>31777</v>
      </c>
      <c r="Q8" s="337">
        <v>3780</v>
      </c>
      <c r="R8" s="338">
        <v>5460</v>
      </c>
      <c r="S8" s="337">
        <v>4585</v>
      </c>
      <c r="T8" s="339">
        <v>39193</v>
      </c>
      <c r="U8" s="143"/>
      <c r="V8" s="164"/>
      <c r="W8" s="164"/>
      <c r="X8" s="164"/>
      <c r="Y8" s="164"/>
      <c r="Z8" s="164"/>
    </row>
    <row r="9" spans="2:26" s="182" customFormat="1" ht="13.5" customHeight="1" x14ac:dyDescent="0.15">
      <c r="B9" s="168"/>
      <c r="C9" s="323">
        <v>21</v>
      </c>
      <c r="D9" s="143"/>
      <c r="E9" s="244" t="s">
        <v>264</v>
      </c>
      <c r="F9" s="349" t="s">
        <v>264</v>
      </c>
      <c r="G9" s="244" t="s">
        <v>264</v>
      </c>
      <c r="H9" s="339">
        <v>79</v>
      </c>
      <c r="I9" s="244" t="s">
        <v>264</v>
      </c>
      <c r="J9" s="349" t="s">
        <v>264</v>
      </c>
      <c r="K9" s="244" t="s">
        <v>264</v>
      </c>
      <c r="L9" s="339">
        <v>4041</v>
      </c>
      <c r="M9" s="337">
        <v>2520</v>
      </c>
      <c r="N9" s="338">
        <v>4200</v>
      </c>
      <c r="O9" s="337">
        <v>3039</v>
      </c>
      <c r="P9" s="339">
        <v>35400</v>
      </c>
      <c r="Q9" s="337">
        <v>3675</v>
      </c>
      <c r="R9" s="338">
        <v>4830</v>
      </c>
      <c r="S9" s="337">
        <v>4132</v>
      </c>
      <c r="T9" s="339">
        <v>51378</v>
      </c>
      <c r="U9" s="143"/>
      <c r="V9" s="164"/>
      <c r="W9" s="164"/>
      <c r="X9" s="164"/>
      <c r="Y9" s="164"/>
      <c r="Z9" s="164"/>
    </row>
    <row r="10" spans="2:26" s="182" customFormat="1" ht="13.5" customHeight="1" x14ac:dyDescent="0.15">
      <c r="B10" s="168"/>
      <c r="C10" s="323">
        <v>22</v>
      </c>
      <c r="D10" s="171"/>
      <c r="E10" s="244" t="s">
        <v>264</v>
      </c>
      <c r="F10" s="244" t="s">
        <v>264</v>
      </c>
      <c r="G10" s="244" t="s">
        <v>264</v>
      </c>
      <c r="H10" s="244" t="s">
        <v>264</v>
      </c>
      <c r="I10" s="244" t="s">
        <v>264</v>
      </c>
      <c r="J10" s="244" t="s">
        <v>264</v>
      </c>
      <c r="K10" s="244" t="s">
        <v>264</v>
      </c>
      <c r="L10" s="337">
        <v>2165</v>
      </c>
      <c r="M10" s="337">
        <v>2520</v>
      </c>
      <c r="N10" s="337">
        <v>3990</v>
      </c>
      <c r="O10" s="337">
        <v>3134</v>
      </c>
      <c r="P10" s="337">
        <v>30481</v>
      </c>
      <c r="Q10" s="337">
        <v>3465</v>
      </c>
      <c r="R10" s="337">
        <v>4725</v>
      </c>
      <c r="S10" s="337">
        <v>4033</v>
      </c>
      <c r="T10" s="339">
        <v>45996</v>
      </c>
      <c r="U10" s="143"/>
      <c r="V10" s="338"/>
      <c r="W10" s="143"/>
      <c r="X10" s="143"/>
      <c r="Y10" s="143"/>
      <c r="Z10" s="183"/>
    </row>
    <row r="11" spans="2:26" s="182" customFormat="1" ht="13.5" customHeight="1" x14ac:dyDescent="0.15">
      <c r="B11" s="340"/>
      <c r="C11" s="300">
        <v>23</v>
      </c>
      <c r="D11" s="172"/>
      <c r="E11" s="246" t="s">
        <v>264</v>
      </c>
      <c r="F11" s="246" t="s">
        <v>264</v>
      </c>
      <c r="G11" s="246" t="s">
        <v>264</v>
      </c>
      <c r="H11" s="246" t="s">
        <v>264</v>
      </c>
      <c r="I11" s="173">
        <v>3686.55</v>
      </c>
      <c r="J11" s="173">
        <v>4466.7</v>
      </c>
      <c r="K11" s="173">
        <v>4031.4419343901</v>
      </c>
      <c r="L11" s="173">
        <v>2431.3000000000002</v>
      </c>
      <c r="M11" s="173">
        <v>2625</v>
      </c>
      <c r="N11" s="173">
        <v>3885</v>
      </c>
      <c r="O11" s="173">
        <v>3167.9940652524015</v>
      </c>
      <c r="P11" s="173">
        <v>34309.199999999997</v>
      </c>
      <c r="Q11" s="173">
        <v>3465</v>
      </c>
      <c r="R11" s="173">
        <v>4725</v>
      </c>
      <c r="S11" s="173">
        <v>3975.8415911762677</v>
      </c>
      <c r="T11" s="174">
        <v>38928.800000000003</v>
      </c>
      <c r="U11" s="143"/>
      <c r="V11" s="164"/>
      <c r="W11" s="164"/>
      <c r="X11" s="164"/>
      <c r="Y11" s="164"/>
      <c r="Z11" s="164"/>
    </row>
    <row r="12" spans="2:26" s="182" customFormat="1" ht="13.5" customHeight="1" x14ac:dyDescent="0.15">
      <c r="B12" s="168" t="s">
        <v>290</v>
      </c>
      <c r="C12" s="143">
        <v>2</v>
      </c>
      <c r="D12" s="171" t="s">
        <v>291</v>
      </c>
      <c r="E12" s="244">
        <v>0</v>
      </c>
      <c r="F12" s="244">
        <v>0</v>
      </c>
      <c r="G12" s="244">
        <v>0</v>
      </c>
      <c r="H12" s="244">
        <v>0</v>
      </c>
      <c r="I12" s="244">
        <v>3780</v>
      </c>
      <c r="J12" s="244">
        <v>4066.65</v>
      </c>
      <c r="K12" s="244">
        <v>3840.2366650648733</v>
      </c>
      <c r="L12" s="337">
        <v>842.3</v>
      </c>
      <c r="M12" s="337">
        <v>2940</v>
      </c>
      <c r="N12" s="337">
        <v>3885</v>
      </c>
      <c r="O12" s="337">
        <v>3369.1653144016236</v>
      </c>
      <c r="P12" s="337">
        <v>2387</v>
      </c>
      <c r="Q12" s="337">
        <v>3990</v>
      </c>
      <c r="R12" s="337">
        <v>4410</v>
      </c>
      <c r="S12" s="337">
        <v>4164.7165991902839</v>
      </c>
      <c r="T12" s="339">
        <v>3132.9</v>
      </c>
      <c r="U12" s="183"/>
      <c r="V12" s="164"/>
      <c r="W12" s="164"/>
      <c r="X12" s="164"/>
      <c r="Y12" s="164"/>
      <c r="Z12" s="164"/>
    </row>
    <row r="13" spans="2:26" s="182" customFormat="1" ht="13.5" customHeight="1" x14ac:dyDescent="0.15">
      <c r="B13" s="168"/>
      <c r="C13" s="143">
        <v>3</v>
      </c>
      <c r="D13" s="171"/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4">
        <v>0</v>
      </c>
      <c r="L13" s="337">
        <v>135.80000000000001</v>
      </c>
      <c r="M13" s="337">
        <v>2625</v>
      </c>
      <c r="N13" s="337">
        <v>3465</v>
      </c>
      <c r="O13" s="337">
        <v>3106.1632824143071</v>
      </c>
      <c r="P13" s="337">
        <v>2383</v>
      </c>
      <c r="Q13" s="337">
        <v>3675</v>
      </c>
      <c r="R13" s="337">
        <v>4515</v>
      </c>
      <c r="S13" s="337">
        <v>4125.0715502555377</v>
      </c>
      <c r="T13" s="339">
        <v>2734.2</v>
      </c>
      <c r="U13" s="183"/>
      <c r="V13" s="164"/>
      <c r="W13" s="164"/>
      <c r="X13" s="164"/>
      <c r="Y13" s="164"/>
      <c r="Z13" s="164"/>
    </row>
    <row r="14" spans="2:26" s="182" customFormat="1" ht="13.5" customHeight="1" x14ac:dyDescent="0.15">
      <c r="B14" s="168"/>
      <c r="C14" s="143">
        <v>4</v>
      </c>
      <c r="D14" s="171"/>
      <c r="E14" s="244">
        <v>0</v>
      </c>
      <c r="F14" s="244">
        <v>0</v>
      </c>
      <c r="G14" s="244">
        <v>0</v>
      </c>
      <c r="H14" s="244">
        <v>0</v>
      </c>
      <c r="I14" s="244">
        <v>3686.55</v>
      </c>
      <c r="J14" s="244">
        <v>4466.7</v>
      </c>
      <c r="K14" s="244">
        <v>4281.198611455492</v>
      </c>
      <c r="L14" s="337">
        <v>478.2</v>
      </c>
      <c r="M14" s="337">
        <v>2730</v>
      </c>
      <c r="N14" s="337">
        <v>3570</v>
      </c>
      <c r="O14" s="337">
        <v>3104.2257462686562</v>
      </c>
      <c r="P14" s="337">
        <v>3399.8</v>
      </c>
      <c r="Q14" s="337">
        <v>3675</v>
      </c>
      <c r="R14" s="337">
        <v>4565.4000000000005</v>
      </c>
      <c r="S14" s="337">
        <v>4114.1308690673122</v>
      </c>
      <c r="T14" s="339">
        <v>4969.8</v>
      </c>
      <c r="U14" s="183"/>
      <c r="V14" s="183"/>
      <c r="W14" s="183"/>
      <c r="X14" s="183"/>
      <c r="Y14" s="183"/>
      <c r="Z14" s="183"/>
    </row>
    <row r="15" spans="2:26" s="182" customFormat="1" ht="13.5" customHeight="1" x14ac:dyDescent="0.15">
      <c r="B15" s="168"/>
      <c r="C15" s="143">
        <v>5</v>
      </c>
      <c r="D15" s="171"/>
      <c r="E15" s="244">
        <v>0</v>
      </c>
      <c r="F15" s="244">
        <v>0</v>
      </c>
      <c r="G15" s="244">
        <v>0</v>
      </c>
      <c r="H15" s="244">
        <v>0</v>
      </c>
      <c r="I15" s="244">
        <v>3932.25</v>
      </c>
      <c r="J15" s="244">
        <v>4405.8</v>
      </c>
      <c r="K15" s="244">
        <v>4154.0098619329392</v>
      </c>
      <c r="L15" s="337">
        <v>248.8</v>
      </c>
      <c r="M15" s="337">
        <v>2730</v>
      </c>
      <c r="N15" s="337">
        <v>3570</v>
      </c>
      <c r="O15" s="337">
        <v>2927.7741796200362</v>
      </c>
      <c r="P15" s="337">
        <v>3028.6</v>
      </c>
      <c r="Q15" s="337">
        <v>3675</v>
      </c>
      <c r="R15" s="337">
        <v>4620</v>
      </c>
      <c r="S15" s="337">
        <v>4137.9453320019975</v>
      </c>
      <c r="T15" s="339">
        <v>4530</v>
      </c>
      <c r="U15" s="183"/>
      <c r="V15" s="183"/>
      <c r="W15" s="183"/>
      <c r="X15" s="183"/>
    </row>
    <row r="16" spans="2:26" s="182" customFormat="1" ht="13.5" customHeight="1" x14ac:dyDescent="0.15">
      <c r="B16" s="168"/>
      <c r="C16" s="143">
        <v>6</v>
      </c>
      <c r="D16" s="171"/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337">
        <v>0</v>
      </c>
      <c r="M16" s="337">
        <v>2730</v>
      </c>
      <c r="N16" s="337">
        <v>3864</v>
      </c>
      <c r="O16" s="337">
        <v>3303.0249370277074</v>
      </c>
      <c r="P16" s="337">
        <v>3571.2</v>
      </c>
      <c r="Q16" s="337">
        <v>3622.5</v>
      </c>
      <c r="R16" s="337">
        <v>4620</v>
      </c>
      <c r="S16" s="337">
        <v>3952.8860435339316</v>
      </c>
      <c r="T16" s="339">
        <v>5028.3</v>
      </c>
      <c r="U16" s="183"/>
      <c r="V16" s="183"/>
      <c r="W16" s="183"/>
      <c r="X16" s="183"/>
    </row>
    <row r="17" spans="2:24" s="182" customFormat="1" ht="13.5" customHeight="1" x14ac:dyDescent="0.15">
      <c r="B17" s="168"/>
      <c r="C17" s="143">
        <v>7</v>
      </c>
      <c r="D17" s="171"/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337">
        <v>10.1</v>
      </c>
      <c r="M17" s="337">
        <v>2625</v>
      </c>
      <c r="N17" s="337">
        <v>3465</v>
      </c>
      <c r="O17" s="337">
        <v>2951.3827751196177</v>
      </c>
      <c r="P17" s="337">
        <v>3430.3</v>
      </c>
      <c r="Q17" s="337">
        <v>3465</v>
      </c>
      <c r="R17" s="337">
        <v>4200</v>
      </c>
      <c r="S17" s="339">
        <v>3748.3255118319603</v>
      </c>
      <c r="T17" s="339">
        <v>3402.1</v>
      </c>
      <c r="U17" s="183"/>
      <c r="V17" s="183"/>
      <c r="W17" s="183"/>
      <c r="X17" s="183"/>
    </row>
    <row r="18" spans="2:24" s="182" customFormat="1" ht="13.5" customHeight="1" x14ac:dyDescent="0.15">
      <c r="B18" s="168"/>
      <c r="C18" s="143">
        <v>8</v>
      </c>
      <c r="D18" s="171"/>
      <c r="E18" s="244">
        <v>0</v>
      </c>
      <c r="F18" s="244">
        <v>0</v>
      </c>
      <c r="G18" s="244">
        <v>0</v>
      </c>
      <c r="H18" s="244">
        <v>0</v>
      </c>
      <c r="I18" s="245">
        <v>0</v>
      </c>
      <c r="J18" s="244">
        <v>0</v>
      </c>
      <c r="K18" s="244">
        <v>0</v>
      </c>
      <c r="L18" s="337">
        <v>0</v>
      </c>
      <c r="M18" s="337">
        <v>2625</v>
      </c>
      <c r="N18" s="337">
        <v>3150</v>
      </c>
      <c r="O18" s="337">
        <v>2850.8025700934581</v>
      </c>
      <c r="P18" s="337">
        <v>3582.3</v>
      </c>
      <c r="Q18" s="337">
        <v>3465</v>
      </c>
      <c r="R18" s="337">
        <v>3971.1000000000004</v>
      </c>
      <c r="S18" s="337">
        <v>3675.015587885985</v>
      </c>
      <c r="T18" s="339">
        <v>2803.7</v>
      </c>
      <c r="U18" s="183"/>
      <c r="V18" s="183"/>
      <c r="W18" s="183"/>
      <c r="X18" s="183"/>
    </row>
    <row r="19" spans="2:24" s="182" customFormat="1" ht="13.5" customHeight="1" x14ac:dyDescent="0.15">
      <c r="B19" s="168"/>
      <c r="C19" s="143">
        <v>9</v>
      </c>
      <c r="D19" s="171"/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337">
        <v>0</v>
      </c>
      <c r="M19" s="337">
        <v>2625</v>
      </c>
      <c r="N19" s="337">
        <v>3307.5</v>
      </c>
      <c r="O19" s="337">
        <v>2856.6283924843428</v>
      </c>
      <c r="P19" s="337">
        <v>2131.6</v>
      </c>
      <c r="Q19" s="337">
        <v>3465</v>
      </c>
      <c r="R19" s="337">
        <v>3937.5</v>
      </c>
      <c r="S19" s="337">
        <v>3698.8020789138732</v>
      </c>
      <c r="T19" s="339">
        <v>2125.5</v>
      </c>
      <c r="U19" s="183"/>
      <c r="V19" s="183"/>
      <c r="W19" s="183"/>
      <c r="X19" s="183"/>
    </row>
    <row r="20" spans="2:24" s="182" customFormat="1" ht="13.5" customHeight="1" x14ac:dyDescent="0.15">
      <c r="B20" s="168"/>
      <c r="C20" s="143">
        <v>10</v>
      </c>
      <c r="D20" s="171"/>
      <c r="E20" s="244">
        <v>0</v>
      </c>
      <c r="F20" s="244">
        <v>0</v>
      </c>
      <c r="G20" s="244">
        <v>0</v>
      </c>
      <c r="H20" s="244">
        <v>0</v>
      </c>
      <c r="I20" s="244">
        <v>0</v>
      </c>
      <c r="J20" s="244">
        <v>0</v>
      </c>
      <c r="K20" s="244">
        <v>0</v>
      </c>
      <c r="L20" s="337">
        <v>0</v>
      </c>
      <c r="M20" s="337">
        <v>2940</v>
      </c>
      <c r="N20" s="337">
        <v>3465</v>
      </c>
      <c r="O20" s="337">
        <v>3213.6692999182783</v>
      </c>
      <c r="P20" s="337">
        <v>2365.1999999999998</v>
      </c>
      <c r="Q20" s="337">
        <v>3675</v>
      </c>
      <c r="R20" s="337">
        <v>4200</v>
      </c>
      <c r="S20" s="337">
        <v>3975.4842995169079</v>
      </c>
      <c r="T20" s="339">
        <v>2405.1999999999998</v>
      </c>
      <c r="U20" s="183"/>
      <c r="V20" s="183"/>
      <c r="W20" s="183"/>
      <c r="X20" s="183"/>
    </row>
    <row r="21" spans="2:24" s="182" customFormat="1" ht="13.5" customHeight="1" x14ac:dyDescent="0.15">
      <c r="B21" s="168"/>
      <c r="C21" s="143">
        <v>11</v>
      </c>
      <c r="D21" s="171"/>
      <c r="E21" s="244">
        <v>0</v>
      </c>
      <c r="F21" s="244">
        <v>0</v>
      </c>
      <c r="G21" s="245">
        <v>0</v>
      </c>
      <c r="H21" s="244">
        <v>0</v>
      </c>
      <c r="I21" s="244">
        <v>0</v>
      </c>
      <c r="J21" s="244">
        <v>0</v>
      </c>
      <c r="K21" s="244">
        <v>0</v>
      </c>
      <c r="L21" s="337">
        <v>0</v>
      </c>
      <c r="M21" s="337">
        <v>3045</v>
      </c>
      <c r="N21" s="337">
        <v>3570</v>
      </c>
      <c r="O21" s="337">
        <v>3435.0301932367156</v>
      </c>
      <c r="P21" s="337">
        <v>1472</v>
      </c>
      <c r="Q21" s="337">
        <v>3780</v>
      </c>
      <c r="R21" s="337">
        <v>4515</v>
      </c>
      <c r="S21" s="337">
        <v>4104.9314329738063</v>
      </c>
      <c r="T21" s="339">
        <v>1970.6</v>
      </c>
      <c r="U21" s="203"/>
      <c r="V21" s="183"/>
      <c r="W21" s="183"/>
      <c r="X21" s="183"/>
    </row>
    <row r="22" spans="2:24" s="182" customFormat="1" ht="13.5" customHeight="1" x14ac:dyDescent="0.15">
      <c r="B22" s="168"/>
      <c r="C22" s="143">
        <v>12</v>
      </c>
      <c r="D22" s="171"/>
      <c r="E22" s="244">
        <v>0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337">
        <v>0</v>
      </c>
      <c r="M22" s="337">
        <v>2940</v>
      </c>
      <c r="N22" s="337">
        <v>3675</v>
      </c>
      <c r="O22" s="337">
        <v>3214.1240148861648</v>
      </c>
      <c r="P22" s="337">
        <v>3328.5</v>
      </c>
      <c r="Q22" s="337">
        <v>3675</v>
      </c>
      <c r="R22" s="337">
        <v>4725</v>
      </c>
      <c r="S22" s="337">
        <v>4276.3417021276591</v>
      </c>
      <c r="T22" s="339">
        <v>3023.4</v>
      </c>
      <c r="U22" s="183"/>
      <c r="V22" s="183"/>
      <c r="W22" s="183"/>
      <c r="X22" s="183"/>
    </row>
    <row r="23" spans="2:24" s="182" customFormat="1" ht="13.5" customHeight="1" x14ac:dyDescent="0.15">
      <c r="B23" s="168" t="s">
        <v>292</v>
      </c>
      <c r="C23" s="143">
        <v>1</v>
      </c>
      <c r="D23" s="171" t="s">
        <v>291</v>
      </c>
      <c r="E23" s="244">
        <v>0</v>
      </c>
      <c r="F23" s="244">
        <v>0</v>
      </c>
      <c r="G23" s="244">
        <v>0</v>
      </c>
      <c r="H23" s="244">
        <v>0</v>
      </c>
      <c r="I23" s="244">
        <v>0</v>
      </c>
      <c r="J23" s="244">
        <v>0</v>
      </c>
      <c r="K23" s="244">
        <v>0</v>
      </c>
      <c r="L23" s="337">
        <v>0</v>
      </c>
      <c r="M23" s="337">
        <v>0</v>
      </c>
      <c r="N23" s="337">
        <v>0</v>
      </c>
      <c r="O23" s="337">
        <v>0</v>
      </c>
      <c r="P23" s="337">
        <v>1939.6</v>
      </c>
      <c r="Q23" s="337">
        <v>0</v>
      </c>
      <c r="R23" s="337">
        <v>0</v>
      </c>
      <c r="S23" s="337">
        <v>0</v>
      </c>
      <c r="T23" s="339">
        <v>2204.4</v>
      </c>
      <c r="U23" s="183"/>
      <c r="V23" s="183"/>
      <c r="W23" s="183"/>
      <c r="X23" s="183"/>
    </row>
    <row r="24" spans="2:24" s="182" customFormat="1" ht="13.5" customHeight="1" x14ac:dyDescent="0.15">
      <c r="B24" s="340"/>
      <c r="C24" s="160">
        <v>2</v>
      </c>
      <c r="D24" s="172"/>
      <c r="E24" s="246">
        <v>0</v>
      </c>
      <c r="F24" s="246">
        <v>0</v>
      </c>
      <c r="G24" s="246">
        <v>0</v>
      </c>
      <c r="H24" s="246">
        <v>0</v>
      </c>
      <c r="I24" s="246">
        <v>0</v>
      </c>
      <c r="J24" s="246">
        <v>0</v>
      </c>
      <c r="K24" s="246">
        <v>0</v>
      </c>
      <c r="L24" s="341">
        <v>0</v>
      </c>
      <c r="M24" s="341">
        <v>2730</v>
      </c>
      <c r="N24" s="341">
        <v>3832.5</v>
      </c>
      <c r="O24" s="341">
        <v>3292.3031483790523</v>
      </c>
      <c r="P24" s="341">
        <v>2120.1</v>
      </c>
      <c r="Q24" s="341">
        <v>3515.4</v>
      </c>
      <c r="R24" s="341">
        <v>4725</v>
      </c>
      <c r="S24" s="341">
        <v>3982.4394347240918</v>
      </c>
      <c r="T24" s="342">
        <v>2840.4</v>
      </c>
      <c r="U24" s="183"/>
      <c r="V24" s="183"/>
      <c r="W24" s="183"/>
      <c r="X24" s="183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79" customWidth="1"/>
    <col min="2" max="2" width="4.125" style="279" customWidth="1"/>
    <col min="3" max="4" width="2.5" style="279" customWidth="1"/>
    <col min="5" max="7" width="7.625" style="279" customWidth="1"/>
    <col min="8" max="8" width="9.125" style="279" customWidth="1"/>
    <col min="9" max="11" width="7.625" style="279" customWidth="1"/>
    <col min="12" max="12" width="9.125" style="279" customWidth="1"/>
    <col min="13" max="15" width="7.625" style="279" customWidth="1"/>
    <col min="16" max="16" width="9.125" style="279" customWidth="1"/>
    <col min="17" max="19" width="7.625" style="279" customWidth="1"/>
    <col min="20" max="20" width="9.125" style="279" customWidth="1"/>
    <col min="21" max="16384" width="7.5" style="279"/>
  </cols>
  <sheetData>
    <row r="1" spans="2:21" ht="15" customHeight="1" x14ac:dyDescent="0.15">
      <c r="B1" s="409"/>
      <c r="C1" s="409"/>
      <c r="D1" s="409"/>
    </row>
    <row r="2" spans="2:21" ht="12.75" customHeight="1" x14ac:dyDescent="0.15">
      <c r="B2" s="279" t="s">
        <v>164</v>
      </c>
      <c r="C2" s="410"/>
      <c r="D2" s="410"/>
    </row>
    <row r="3" spans="2:21" ht="12.75" customHeight="1" x14ac:dyDescent="0.15">
      <c r="B3" s="410"/>
      <c r="C3" s="410"/>
      <c r="D3" s="410"/>
      <c r="P3" s="411"/>
      <c r="T3" s="411" t="s">
        <v>85</v>
      </c>
    </row>
    <row r="4" spans="2:21" ht="3.75" customHeight="1" x14ac:dyDescent="0.15"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</row>
    <row r="5" spans="2:21" ht="14.25" customHeight="1" x14ac:dyDescent="0.15">
      <c r="B5" s="413"/>
      <c r="C5" s="414" t="s">
        <v>303</v>
      </c>
      <c r="D5" s="415"/>
      <c r="E5" s="416">
        <v>4</v>
      </c>
      <c r="F5" s="417"/>
      <c r="G5" s="417"/>
      <c r="H5" s="418"/>
      <c r="I5" s="416">
        <v>3</v>
      </c>
      <c r="J5" s="417"/>
      <c r="K5" s="417"/>
      <c r="L5" s="418"/>
      <c r="M5" s="416">
        <v>2</v>
      </c>
      <c r="N5" s="417"/>
      <c r="O5" s="417"/>
      <c r="P5" s="418"/>
      <c r="Q5" s="416">
        <v>3</v>
      </c>
      <c r="R5" s="417"/>
      <c r="S5" s="417"/>
      <c r="T5" s="418"/>
    </row>
    <row r="6" spans="2:21" ht="14.25" customHeight="1" x14ac:dyDescent="0.15">
      <c r="B6" s="419"/>
      <c r="C6" s="414" t="s">
        <v>304</v>
      </c>
      <c r="D6" s="415"/>
      <c r="E6" s="416" t="s">
        <v>168</v>
      </c>
      <c r="F6" s="417"/>
      <c r="G6" s="417"/>
      <c r="H6" s="418"/>
      <c r="I6" s="416" t="s">
        <v>168</v>
      </c>
      <c r="J6" s="417"/>
      <c r="K6" s="417"/>
      <c r="L6" s="418"/>
      <c r="M6" s="416" t="s">
        <v>305</v>
      </c>
      <c r="N6" s="417"/>
      <c r="O6" s="417"/>
      <c r="P6" s="418"/>
      <c r="Q6" s="416" t="s">
        <v>170</v>
      </c>
      <c r="R6" s="417"/>
      <c r="S6" s="417"/>
      <c r="T6" s="418"/>
    </row>
    <row r="7" spans="2:21" ht="14.25" customHeight="1" x14ac:dyDescent="0.15">
      <c r="B7" s="343" t="s">
        <v>261</v>
      </c>
      <c r="C7" s="420"/>
      <c r="D7" s="328"/>
      <c r="E7" s="421" t="s">
        <v>275</v>
      </c>
      <c r="F7" s="421" t="s">
        <v>171</v>
      </c>
      <c r="G7" s="422" t="s">
        <v>172</v>
      </c>
      <c r="H7" s="421" t="s">
        <v>96</v>
      </c>
      <c r="I7" s="421" t="s">
        <v>275</v>
      </c>
      <c r="J7" s="421" t="s">
        <v>171</v>
      </c>
      <c r="K7" s="422" t="s">
        <v>172</v>
      </c>
      <c r="L7" s="421" t="s">
        <v>96</v>
      </c>
      <c r="M7" s="421" t="s">
        <v>275</v>
      </c>
      <c r="N7" s="421" t="s">
        <v>171</v>
      </c>
      <c r="O7" s="422" t="s">
        <v>172</v>
      </c>
      <c r="P7" s="421" t="s">
        <v>96</v>
      </c>
      <c r="Q7" s="421" t="s">
        <v>275</v>
      </c>
      <c r="R7" s="421" t="s">
        <v>171</v>
      </c>
      <c r="S7" s="422" t="s">
        <v>172</v>
      </c>
      <c r="T7" s="421" t="s">
        <v>96</v>
      </c>
    </row>
    <row r="8" spans="2:21" ht="14.25" customHeight="1" x14ac:dyDescent="0.15">
      <c r="B8" s="335" t="s">
        <v>0</v>
      </c>
      <c r="C8" s="423">
        <v>19</v>
      </c>
      <c r="D8" s="165" t="s">
        <v>1</v>
      </c>
      <c r="E8" s="424">
        <v>2940</v>
      </c>
      <c r="F8" s="424">
        <v>3833</v>
      </c>
      <c r="G8" s="424">
        <v>3312</v>
      </c>
      <c r="H8" s="424">
        <v>832060</v>
      </c>
      <c r="I8" s="424">
        <v>2667</v>
      </c>
      <c r="J8" s="424">
        <v>3255</v>
      </c>
      <c r="K8" s="424">
        <v>2999</v>
      </c>
      <c r="L8" s="424">
        <v>1372220</v>
      </c>
      <c r="M8" s="424">
        <v>1155</v>
      </c>
      <c r="N8" s="424">
        <v>1764</v>
      </c>
      <c r="O8" s="424">
        <v>1450</v>
      </c>
      <c r="P8" s="424">
        <v>844398</v>
      </c>
      <c r="Q8" s="424">
        <v>1943</v>
      </c>
      <c r="R8" s="424">
        <v>2536</v>
      </c>
      <c r="S8" s="424">
        <v>2329</v>
      </c>
      <c r="T8" s="424">
        <v>834916</v>
      </c>
      <c r="U8" s="425"/>
    </row>
    <row r="9" spans="2:21" ht="14.25" customHeight="1" x14ac:dyDescent="0.15">
      <c r="B9" s="426"/>
      <c r="C9" s="423">
        <v>20</v>
      </c>
      <c r="D9" s="427"/>
      <c r="E9" s="424">
        <v>2730</v>
      </c>
      <c r="F9" s="424">
        <v>3570</v>
      </c>
      <c r="G9" s="424">
        <v>3084</v>
      </c>
      <c r="H9" s="424">
        <v>663788</v>
      </c>
      <c r="I9" s="424">
        <v>2100</v>
      </c>
      <c r="J9" s="424">
        <v>3150</v>
      </c>
      <c r="K9" s="424">
        <v>2694</v>
      </c>
      <c r="L9" s="424">
        <v>1053517</v>
      </c>
      <c r="M9" s="424">
        <v>1260</v>
      </c>
      <c r="N9" s="424">
        <v>1674</v>
      </c>
      <c r="O9" s="424">
        <v>1444</v>
      </c>
      <c r="P9" s="424">
        <v>854238</v>
      </c>
      <c r="Q9" s="424">
        <v>1838</v>
      </c>
      <c r="R9" s="424">
        <v>2604</v>
      </c>
      <c r="S9" s="424">
        <v>2238</v>
      </c>
      <c r="T9" s="424">
        <v>799697</v>
      </c>
      <c r="U9" s="425"/>
    </row>
    <row r="10" spans="2:21" ht="14.25" customHeight="1" x14ac:dyDescent="0.15">
      <c r="B10" s="426"/>
      <c r="C10" s="423">
        <v>21</v>
      </c>
      <c r="D10" s="427"/>
      <c r="E10" s="424">
        <v>2310</v>
      </c>
      <c r="F10" s="424">
        <v>3297</v>
      </c>
      <c r="G10" s="424">
        <v>2875</v>
      </c>
      <c r="H10" s="424">
        <v>725583</v>
      </c>
      <c r="I10" s="424">
        <v>1995</v>
      </c>
      <c r="J10" s="424">
        <v>2835</v>
      </c>
      <c r="K10" s="424">
        <v>2475</v>
      </c>
      <c r="L10" s="424">
        <v>967057</v>
      </c>
      <c r="M10" s="424">
        <v>1260</v>
      </c>
      <c r="N10" s="424">
        <v>1680</v>
      </c>
      <c r="O10" s="424">
        <v>1443</v>
      </c>
      <c r="P10" s="424">
        <v>711650</v>
      </c>
      <c r="Q10" s="424">
        <v>1680</v>
      </c>
      <c r="R10" s="424">
        <v>2485</v>
      </c>
      <c r="S10" s="424">
        <v>2135</v>
      </c>
      <c r="T10" s="424">
        <v>792497</v>
      </c>
      <c r="U10" s="425"/>
    </row>
    <row r="11" spans="2:21" ht="14.25" customHeight="1" x14ac:dyDescent="0.15">
      <c r="B11" s="426"/>
      <c r="C11" s="423">
        <v>22</v>
      </c>
      <c r="D11" s="427"/>
      <c r="E11" s="424">
        <v>2310</v>
      </c>
      <c r="F11" s="424">
        <v>3280</v>
      </c>
      <c r="G11" s="424">
        <v>2787</v>
      </c>
      <c r="H11" s="424">
        <v>576426</v>
      </c>
      <c r="I11" s="428">
        <v>2100</v>
      </c>
      <c r="J11" s="424">
        <v>2756</v>
      </c>
      <c r="K11" s="337">
        <v>2465</v>
      </c>
      <c r="L11" s="424">
        <v>1003771</v>
      </c>
      <c r="M11" s="424">
        <v>1198</v>
      </c>
      <c r="N11" s="424">
        <v>1575</v>
      </c>
      <c r="O11" s="337">
        <v>1364</v>
      </c>
      <c r="P11" s="424">
        <v>633610</v>
      </c>
      <c r="Q11" s="424">
        <v>1680</v>
      </c>
      <c r="R11" s="428">
        <v>2520</v>
      </c>
      <c r="S11" s="337">
        <v>2103</v>
      </c>
      <c r="T11" s="428">
        <v>968302</v>
      </c>
      <c r="U11" s="425"/>
    </row>
    <row r="12" spans="2:21" ht="14.25" customHeight="1" x14ac:dyDescent="0.15">
      <c r="B12" s="429"/>
      <c r="C12" s="430">
        <v>23</v>
      </c>
      <c r="D12" s="431"/>
      <c r="E12" s="432">
        <v>2375</v>
      </c>
      <c r="F12" s="432">
        <v>3360</v>
      </c>
      <c r="G12" s="432">
        <v>2782</v>
      </c>
      <c r="H12" s="432">
        <v>573076</v>
      </c>
      <c r="I12" s="173">
        <v>2079.7350000000001</v>
      </c>
      <c r="J12" s="173">
        <v>2677.5</v>
      </c>
      <c r="K12" s="173">
        <v>2444.2656950403907</v>
      </c>
      <c r="L12" s="173">
        <v>853057.10000000021</v>
      </c>
      <c r="M12" s="173">
        <v>966</v>
      </c>
      <c r="N12" s="173">
        <v>1720.95</v>
      </c>
      <c r="O12" s="173">
        <v>1308.3583822253722</v>
      </c>
      <c r="P12" s="173">
        <v>802859.9</v>
      </c>
      <c r="Q12" s="173">
        <v>1890</v>
      </c>
      <c r="R12" s="173">
        <v>2520</v>
      </c>
      <c r="S12" s="173">
        <v>2143.9757885504296</v>
      </c>
      <c r="T12" s="174">
        <v>1050836.0999999999</v>
      </c>
      <c r="U12" s="425"/>
    </row>
    <row r="13" spans="2:21" ht="14.25" customHeight="1" x14ac:dyDescent="0.15">
      <c r="B13" s="168" t="s">
        <v>306</v>
      </c>
      <c r="C13" s="143">
        <v>5</v>
      </c>
      <c r="D13" s="171" t="s">
        <v>263</v>
      </c>
      <c r="E13" s="424">
        <v>2415</v>
      </c>
      <c r="F13" s="424">
        <v>2993</v>
      </c>
      <c r="G13" s="424">
        <v>2817</v>
      </c>
      <c r="H13" s="424">
        <v>57185</v>
      </c>
      <c r="I13" s="424">
        <v>2247</v>
      </c>
      <c r="J13" s="424">
        <v>2625</v>
      </c>
      <c r="K13" s="424">
        <v>2499</v>
      </c>
      <c r="L13" s="424">
        <v>90530</v>
      </c>
      <c r="M13" s="424">
        <v>1208</v>
      </c>
      <c r="N13" s="424">
        <v>1565</v>
      </c>
      <c r="O13" s="424">
        <v>1356</v>
      </c>
      <c r="P13" s="424">
        <v>60884</v>
      </c>
      <c r="Q13" s="424">
        <v>1974</v>
      </c>
      <c r="R13" s="424">
        <v>2363</v>
      </c>
      <c r="S13" s="424">
        <v>2170</v>
      </c>
      <c r="T13" s="424">
        <v>89145</v>
      </c>
      <c r="U13" s="425"/>
    </row>
    <row r="14" spans="2:21" ht="14.25" customHeight="1" x14ac:dyDescent="0.15">
      <c r="B14" s="168"/>
      <c r="C14" s="143">
        <v>6</v>
      </c>
      <c r="D14" s="171"/>
      <c r="E14" s="424">
        <v>2489</v>
      </c>
      <c r="F14" s="424">
        <v>2940</v>
      </c>
      <c r="G14" s="424">
        <v>2802</v>
      </c>
      <c r="H14" s="424">
        <v>45327</v>
      </c>
      <c r="I14" s="424">
        <v>2100</v>
      </c>
      <c r="J14" s="424">
        <v>2646</v>
      </c>
      <c r="K14" s="424">
        <v>2398</v>
      </c>
      <c r="L14" s="424">
        <v>77791</v>
      </c>
      <c r="M14" s="424">
        <v>1260</v>
      </c>
      <c r="N14" s="424">
        <v>1506</v>
      </c>
      <c r="O14" s="424">
        <v>1357</v>
      </c>
      <c r="P14" s="424">
        <v>51473</v>
      </c>
      <c r="Q14" s="424">
        <v>1785</v>
      </c>
      <c r="R14" s="424">
        <v>2426</v>
      </c>
      <c r="S14" s="424">
        <v>2156</v>
      </c>
      <c r="T14" s="424">
        <v>59693</v>
      </c>
      <c r="U14" s="425"/>
    </row>
    <row r="15" spans="2:21" ht="14.25" customHeight="1" x14ac:dyDescent="0.15">
      <c r="B15" s="168"/>
      <c r="C15" s="425">
        <v>7</v>
      </c>
      <c r="D15" s="171"/>
      <c r="E15" s="424">
        <v>2605</v>
      </c>
      <c r="F15" s="424">
        <v>2993</v>
      </c>
      <c r="G15" s="424">
        <v>2819</v>
      </c>
      <c r="H15" s="424">
        <v>42043</v>
      </c>
      <c r="I15" s="337">
        <v>2100</v>
      </c>
      <c r="J15" s="337">
        <v>2545</v>
      </c>
      <c r="K15" s="337">
        <v>2339</v>
      </c>
      <c r="L15" s="337">
        <v>58514</v>
      </c>
      <c r="M15" s="337">
        <v>1208</v>
      </c>
      <c r="N15" s="337">
        <v>1544</v>
      </c>
      <c r="O15" s="337">
        <v>1337</v>
      </c>
      <c r="P15" s="337">
        <v>39327</v>
      </c>
      <c r="Q15" s="337">
        <v>1701</v>
      </c>
      <c r="R15" s="337">
        <v>2363</v>
      </c>
      <c r="S15" s="337">
        <v>2065</v>
      </c>
      <c r="T15" s="337">
        <v>55130</v>
      </c>
      <c r="U15" s="425"/>
    </row>
    <row r="16" spans="2:21" ht="14.25" customHeight="1" x14ac:dyDescent="0.15">
      <c r="B16" s="433"/>
      <c r="C16" s="425">
        <v>8</v>
      </c>
      <c r="D16" s="425"/>
      <c r="E16" s="434">
        <v>2462</v>
      </c>
      <c r="F16" s="434">
        <v>2800</v>
      </c>
      <c r="G16" s="434">
        <v>2653.2</v>
      </c>
      <c r="H16" s="434">
        <v>42061</v>
      </c>
      <c r="I16" s="434">
        <v>2222</v>
      </c>
      <c r="J16" s="434">
        <v>2520</v>
      </c>
      <c r="K16" s="434">
        <v>2355</v>
      </c>
      <c r="L16" s="434">
        <v>78480</v>
      </c>
      <c r="M16" s="434">
        <v>1208</v>
      </c>
      <c r="N16" s="434">
        <v>1470</v>
      </c>
      <c r="O16" s="434">
        <v>1356</v>
      </c>
      <c r="P16" s="434">
        <v>70999</v>
      </c>
      <c r="Q16" s="434">
        <v>1733</v>
      </c>
      <c r="R16" s="434">
        <v>2289</v>
      </c>
      <c r="S16" s="434">
        <v>2008</v>
      </c>
      <c r="T16" s="435">
        <v>74735</v>
      </c>
      <c r="U16" s="425"/>
    </row>
    <row r="17" spans="2:21" ht="14.25" customHeight="1" x14ac:dyDescent="0.15">
      <c r="B17" s="433"/>
      <c r="C17" s="425">
        <v>9</v>
      </c>
      <c r="D17" s="425"/>
      <c r="E17" s="434">
        <v>2465</v>
      </c>
      <c r="F17" s="434">
        <v>2800</v>
      </c>
      <c r="G17" s="434">
        <v>2608.8000000000002</v>
      </c>
      <c r="H17" s="435">
        <v>45938</v>
      </c>
      <c r="I17" s="336">
        <v>2258</v>
      </c>
      <c r="J17" s="336">
        <v>2625</v>
      </c>
      <c r="K17" s="336">
        <v>2449</v>
      </c>
      <c r="L17" s="336">
        <v>92686</v>
      </c>
      <c r="M17" s="436">
        <v>1208</v>
      </c>
      <c r="N17" s="436">
        <v>1575</v>
      </c>
      <c r="O17" s="436">
        <v>1413</v>
      </c>
      <c r="P17" s="436">
        <v>48353</v>
      </c>
      <c r="Q17" s="336">
        <v>1838</v>
      </c>
      <c r="R17" s="336">
        <v>2315</v>
      </c>
      <c r="S17" s="336">
        <v>2002</v>
      </c>
      <c r="T17" s="337">
        <v>85242</v>
      </c>
      <c r="U17" s="425"/>
    </row>
    <row r="18" spans="2:21" ht="14.25" customHeight="1" x14ac:dyDescent="0.15">
      <c r="B18" s="433"/>
      <c r="C18" s="425">
        <v>10</v>
      </c>
      <c r="D18" s="437"/>
      <c r="E18" s="435">
        <v>2489</v>
      </c>
      <c r="F18" s="435">
        <v>2888</v>
      </c>
      <c r="G18" s="435">
        <v>2734</v>
      </c>
      <c r="H18" s="435">
        <v>44182.1</v>
      </c>
      <c r="I18" s="337">
        <v>2252.25</v>
      </c>
      <c r="J18" s="337">
        <v>2625</v>
      </c>
      <c r="K18" s="337">
        <v>2460.2990123850109</v>
      </c>
      <c r="L18" s="337">
        <v>65253.899999999994</v>
      </c>
      <c r="M18" s="394">
        <v>1207.5</v>
      </c>
      <c r="N18" s="394">
        <v>1564.5</v>
      </c>
      <c r="O18" s="394">
        <v>1418.3540168290526</v>
      </c>
      <c r="P18" s="394">
        <v>51576.900000000009</v>
      </c>
      <c r="Q18" s="337">
        <v>1900.5</v>
      </c>
      <c r="R18" s="337">
        <v>2425.5</v>
      </c>
      <c r="S18" s="337">
        <v>2131.3292733934513</v>
      </c>
      <c r="T18" s="337">
        <v>97867</v>
      </c>
      <c r="U18" s="425"/>
    </row>
    <row r="19" spans="2:21" ht="14.25" customHeight="1" x14ac:dyDescent="0.15">
      <c r="B19" s="433"/>
      <c r="C19" s="425">
        <v>11</v>
      </c>
      <c r="D19" s="437"/>
      <c r="E19" s="435">
        <v>2678</v>
      </c>
      <c r="F19" s="435">
        <v>3045</v>
      </c>
      <c r="G19" s="435">
        <v>2850</v>
      </c>
      <c r="H19" s="435">
        <v>53970</v>
      </c>
      <c r="I19" s="337">
        <v>2310</v>
      </c>
      <c r="J19" s="337">
        <v>2709</v>
      </c>
      <c r="K19" s="337">
        <v>2539</v>
      </c>
      <c r="L19" s="337">
        <v>70581</v>
      </c>
      <c r="M19" s="394">
        <v>1208</v>
      </c>
      <c r="N19" s="394">
        <v>1480</v>
      </c>
      <c r="O19" s="394">
        <v>1394</v>
      </c>
      <c r="P19" s="394">
        <v>62192</v>
      </c>
      <c r="Q19" s="337">
        <v>1890</v>
      </c>
      <c r="R19" s="337">
        <v>2478</v>
      </c>
      <c r="S19" s="337">
        <v>2152</v>
      </c>
      <c r="T19" s="339">
        <v>119113</v>
      </c>
      <c r="U19" s="425"/>
    </row>
    <row r="20" spans="2:21" ht="14.25" customHeight="1" x14ac:dyDescent="0.15">
      <c r="B20" s="433"/>
      <c r="C20" s="425">
        <v>12</v>
      </c>
      <c r="D20" s="437"/>
      <c r="E20" s="435">
        <v>2783</v>
      </c>
      <c r="F20" s="435">
        <v>3280</v>
      </c>
      <c r="G20" s="435">
        <v>2979</v>
      </c>
      <c r="H20" s="435">
        <v>61952</v>
      </c>
      <c r="I20" s="337">
        <v>2342</v>
      </c>
      <c r="J20" s="337">
        <v>2756</v>
      </c>
      <c r="K20" s="337">
        <v>2628</v>
      </c>
      <c r="L20" s="337">
        <v>122267</v>
      </c>
      <c r="M20" s="394">
        <v>1313</v>
      </c>
      <c r="N20" s="394">
        <v>1480</v>
      </c>
      <c r="O20" s="394">
        <v>1436</v>
      </c>
      <c r="P20" s="394">
        <v>51043</v>
      </c>
      <c r="Q20" s="337">
        <v>1995</v>
      </c>
      <c r="R20" s="337">
        <v>2520</v>
      </c>
      <c r="S20" s="337">
        <v>2236</v>
      </c>
      <c r="T20" s="339">
        <v>98215</v>
      </c>
      <c r="U20" s="425"/>
    </row>
    <row r="21" spans="2:21" ht="14.25" customHeight="1" x14ac:dyDescent="0.15">
      <c r="B21" s="433" t="s">
        <v>268</v>
      </c>
      <c r="C21" s="425">
        <v>1</v>
      </c>
      <c r="D21" s="437" t="s">
        <v>263</v>
      </c>
      <c r="E21" s="167">
        <v>2415</v>
      </c>
      <c r="F21" s="167">
        <v>2940</v>
      </c>
      <c r="G21" s="167">
        <v>2554.1742302645662</v>
      </c>
      <c r="H21" s="167">
        <v>51081.8</v>
      </c>
      <c r="I21" s="337">
        <v>2230.2000000000003</v>
      </c>
      <c r="J21" s="337">
        <v>2588.67</v>
      </c>
      <c r="K21" s="337">
        <v>2423.5856910689226</v>
      </c>
      <c r="L21" s="337">
        <v>48042.899999999994</v>
      </c>
      <c r="M21" s="394">
        <v>1207.5</v>
      </c>
      <c r="N21" s="394">
        <v>1571.325</v>
      </c>
      <c r="O21" s="394">
        <v>1383.5244951382631</v>
      </c>
      <c r="P21" s="394">
        <v>61528</v>
      </c>
      <c r="Q21" s="337">
        <v>1995</v>
      </c>
      <c r="R21" s="337">
        <v>2362.5</v>
      </c>
      <c r="S21" s="337">
        <v>2182.5415941595729</v>
      </c>
      <c r="T21" s="339">
        <v>126309.59999999999</v>
      </c>
      <c r="U21" s="425"/>
    </row>
    <row r="22" spans="2:21" ht="14.25" customHeight="1" x14ac:dyDescent="0.15">
      <c r="B22" s="433"/>
      <c r="C22" s="425">
        <v>2</v>
      </c>
      <c r="D22" s="437"/>
      <c r="E22" s="435">
        <v>2520</v>
      </c>
      <c r="F22" s="435">
        <v>2940</v>
      </c>
      <c r="G22" s="435">
        <v>2761</v>
      </c>
      <c r="H22" s="438">
        <v>40176.699999999997</v>
      </c>
      <c r="I22" s="337">
        <v>2258.5500000000002</v>
      </c>
      <c r="J22" s="337">
        <v>2585.1</v>
      </c>
      <c r="K22" s="337">
        <v>2465.9342012596339</v>
      </c>
      <c r="L22" s="339">
        <v>61909.399999999994</v>
      </c>
      <c r="M22" s="394">
        <v>1207.5</v>
      </c>
      <c r="N22" s="394">
        <v>1478.4</v>
      </c>
      <c r="O22" s="394">
        <v>1386.2958271092957</v>
      </c>
      <c r="P22" s="393">
        <v>55413.099999999991</v>
      </c>
      <c r="Q22" s="337">
        <v>1953</v>
      </c>
      <c r="R22" s="337">
        <v>2359.98</v>
      </c>
      <c r="S22" s="337">
        <v>2150.4703303093288</v>
      </c>
      <c r="T22" s="339">
        <v>103295.1</v>
      </c>
      <c r="U22" s="425"/>
    </row>
    <row r="23" spans="2:21" ht="14.25" customHeight="1" x14ac:dyDescent="0.15">
      <c r="B23" s="433"/>
      <c r="C23" s="425">
        <v>3</v>
      </c>
      <c r="D23" s="437"/>
      <c r="E23" s="435">
        <v>2660</v>
      </c>
      <c r="F23" s="435">
        <v>2940</v>
      </c>
      <c r="G23" s="438">
        <v>2805</v>
      </c>
      <c r="H23" s="435">
        <v>39590.9</v>
      </c>
      <c r="I23" s="337">
        <v>2312.1</v>
      </c>
      <c r="J23" s="337">
        <v>2625</v>
      </c>
      <c r="K23" s="337">
        <v>2514.1580442271925</v>
      </c>
      <c r="L23" s="337">
        <v>90077.8</v>
      </c>
      <c r="M23" s="394">
        <v>1197</v>
      </c>
      <c r="N23" s="394">
        <v>1478.4</v>
      </c>
      <c r="O23" s="394">
        <v>1381.4037602579135</v>
      </c>
      <c r="P23" s="394">
        <v>60036.3</v>
      </c>
      <c r="Q23" s="337">
        <v>1995</v>
      </c>
      <c r="R23" s="337">
        <v>2341.5</v>
      </c>
      <c r="S23" s="337">
        <v>2130.6745970536208</v>
      </c>
      <c r="T23" s="337">
        <v>91692</v>
      </c>
      <c r="U23" s="425"/>
    </row>
    <row r="24" spans="2:21" ht="14.25" customHeight="1" x14ac:dyDescent="0.15">
      <c r="B24" s="433"/>
      <c r="C24" s="425">
        <v>4</v>
      </c>
      <c r="D24" s="437"/>
      <c r="E24" s="435">
        <v>2729</v>
      </c>
      <c r="F24" s="435">
        <v>3044</v>
      </c>
      <c r="G24" s="435">
        <v>2883</v>
      </c>
      <c r="H24" s="435">
        <v>37086</v>
      </c>
      <c r="I24" s="337">
        <v>2257.5</v>
      </c>
      <c r="J24" s="337">
        <v>2625</v>
      </c>
      <c r="K24" s="337">
        <v>2469.6541055283833</v>
      </c>
      <c r="L24" s="339">
        <v>64673.5</v>
      </c>
      <c r="M24" s="394">
        <v>1050</v>
      </c>
      <c r="N24" s="394">
        <v>1720.95</v>
      </c>
      <c r="O24" s="394">
        <v>1372.0810611158613</v>
      </c>
      <c r="P24" s="393">
        <v>70854.399999999994</v>
      </c>
      <c r="Q24" s="337">
        <v>1942.5</v>
      </c>
      <c r="R24" s="337">
        <v>2341.5</v>
      </c>
      <c r="S24" s="337">
        <v>2136.0066580133421</v>
      </c>
      <c r="T24" s="339">
        <v>84743.4</v>
      </c>
      <c r="U24" s="425"/>
    </row>
    <row r="25" spans="2:21" ht="14.25" customHeight="1" x14ac:dyDescent="0.15">
      <c r="B25" s="433"/>
      <c r="C25" s="425">
        <v>5</v>
      </c>
      <c r="D25" s="437"/>
      <c r="E25" s="435">
        <v>2625</v>
      </c>
      <c r="F25" s="435">
        <v>3051</v>
      </c>
      <c r="G25" s="435">
        <v>2876</v>
      </c>
      <c r="H25" s="435">
        <v>55602</v>
      </c>
      <c r="I25" s="337">
        <v>2278.5</v>
      </c>
      <c r="J25" s="337">
        <v>2625</v>
      </c>
      <c r="K25" s="337">
        <v>2466.6625084082434</v>
      </c>
      <c r="L25" s="337">
        <v>64014.400000000001</v>
      </c>
      <c r="M25" s="394">
        <v>1155</v>
      </c>
      <c r="N25" s="394">
        <v>1478.4</v>
      </c>
      <c r="O25" s="394">
        <v>1357.2351752168152</v>
      </c>
      <c r="P25" s="394">
        <v>83527.900000000009</v>
      </c>
      <c r="Q25" s="337">
        <v>1995</v>
      </c>
      <c r="R25" s="337">
        <v>2320.5</v>
      </c>
      <c r="S25" s="337">
        <v>2133.8920480831935</v>
      </c>
      <c r="T25" s="339">
        <v>108899.3</v>
      </c>
      <c r="U25" s="425"/>
    </row>
    <row r="26" spans="2:21" ht="14.25" customHeight="1" x14ac:dyDescent="0.15">
      <c r="B26" s="433"/>
      <c r="C26" s="425">
        <v>6</v>
      </c>
      <c r="D26" s="437"/>
      <c r="E26" s="435">
        <v>2511</v>
      </c>
      <c r="F26" s="435">
        <v>3047</v>
      </c>
      <c r="G26" s="435">
        <v>2847</v>
      </c>
      <c r="H26" s="435">
        <v>37111</v>
      </c>
      <c r="I26" s="337">
        <v>2142</v>
      </c>
      <c r="J26" s="337">
        <v>2535.75</v>
      </c>
      <c r="K26" s="337">
        <v>2374.9230208265431</v>
      </c>
      <c r="L26" s="339">
        <v>62409.7</v>
      </c>
      <c r="M26" s="394">
        <v>1050</v>
      </c>
      <c r="N26" s="394">
        <v>1392.825</v>
      </c>
      <c r="O26" s="394">
        <v>1244.0541694826795</v>
      </c>
      <c r="P26" s="393">
        <v>51452.6</v>
      </c>
      <c r="Q26" s="337">
        <v>1942.5</v>
      </c>
      <c r="R26" s="337">
        <v>2205</v>
      </c>
      <c r="S26" s="337">
        <v>2087.0422255891344</v>
      </c>
      <c r="T26" s="339">
        <v>87171.9</v>
      </c>
      <c r="U26" s="425"/>
    </row>
    <row r="27" spans="2:21" ht="14.25" customHeight="1" x14ac:dyDescent="0.15">
      <c r="B27" s="433"/>
      <c r="C27" s="425">
        <v>7</v>
      </c>
      <c r="D27" s="437"/>
      <c r="E27" s="435">
        <v>2525</v>
      </c>
      <c r="F27" s="435">
        <v>2944</v>
      </c>
      <c r="G27" s="435">
        <v>2735</v>
      </c>
      <c r="H27" s="435">
        <v>36167</v>
      </c>
      <c r="I27" s="337">
        <v>2100</v>
      </c>
      <c r="J27" s="337">
        <v>2579.85</v>
      </c>
      <c r="K27" s="337">
        <v>2381.4089230003642</v>
      </c>
      <c r="L27" s="337">
        <v>58003.100000000006</v>
      </c>
      <c r="M27" s="394">
        <v>1050</v>
      </c>
      <c r="N27" s="394">
        <v>1323.3150000000001</v>
      </c>
      <c r="O27" s="394">
        <v>1224.3580858093228</v>
      </c>
      <c r="P27" s="394">
        <v>72284.099999999991</v>
      </c>
      <c r="Q27" s="337">
        <v>1942.5</v>
      </c>
      <c r="R27" s="337">
        <v>2257.5</v>
      </c>
      <c r="S27" s="337">
        <v>2082.0533381130217</v>
      </c>
      <c r="T27" s="339">
        <v>78118.2</v>
      </c>
      <c r="U27" s="425"/>
    </row>
    <row r="28" spans="2:21" ht="14.25" customHeight="1" x14ac:dyDescent="0.15">
      <c r="B28" s="433"/>
      <c r="C28" s="425">
        <v>8</v>
      </c>
      <c r="D28" s="437"/>
      <c r="E28" s="435">
        <v>2375</v>
      </c>
      <c r="F28" s="435">
        <v>2948</v>
      </c>
      <c r="G28" s="438">
        <v>2716</v>
      </c>
      <c r="H28" s="438">
        <v>46738</v>
      </c>
      <c r="I28" s="337">
        <v>2079.7350000000001</v>
      </c>
      <c r="J28" s="337">
        <v>2625</v>
      </c>
      <c r="K28" s="337">
        <v>2379.5277641099283</v>
      </c>
      <c r="L28" s="339">
        <v>75188.700000000012</v>
      </c>
      <c r="M28" s="394">
        <v>972.30000000000007</v>
      </c>
      <c r="N28" s="394">
        <v>1400.0700000000002</v>
      </c>
      <c r="O28" s="394">
        <v>1122.8536424820638</v>
      </c>
      <c r="P28" s="393">
        <v>69571.199999999997</v>
      </c>
      <c r="Q28" s="337">
        <v>1900.5</v>
      </c>
      <c r="R28" s="337">
        <v>2264.6400000000003</v>
      </c>
      <c r="S28" s="337">
        <v>2066.3186261558785</v>
      </c>
      <c r="T28" s="339">
        <v>74581.8</v>
      </c>
      <c r="U28" s="425"/>
    </row>
    <row r="29" spans="2:21" ht="14.25" customHeight="1" x14ac:dyDescent="0.15">
      <c r="B29" s="433"/>
      <c r="C29" s="425">
        <v>9</v>
      </c>
      <c r="D29" s="437"/>
      <c r="E29" s="435">
        <v>2420</v>
      </c>
      <c r="F29" s="435">
        <v>2938</v>
      </c>
      <c r="G29" s="435">
        <v>2687</v>
      </c>
      <c r="H29" s="435">
        <v>41180</v>
      </c>
      <c r="I29" s="337">
        <v>2224.8450000000003</v>
      </c>
      <c r="J29" s="337">
        <v>2667</v>
      </c>
      <c r="K29" s="337">
        <v>2462.4088180889808</v>
      </c>
      <c r="L29" s="339">
        <v>50535.899999999994</v>
      </c>
      <c r="M29" s="394">
        <v>966</v>
      </c>
      <c r="N29" s="394">
        <v>1392.405</v>
      </c>
      <c r="O29" s="394">
        <v>1201.6432398652134</v>
      </c>
      <c r="P29" s="393">
        <v>63732.600000000006</v>
      </c>
      <c r="Q29" s="337">
        <v>1921.92</v>
      </c>
      <c r="R29" s="337">
        <v>2362.5</v>
      </c>
      <c r="S29" s="337">
        <v>2171.872722824352</v>
      </c>
      <c r="T29" s="339">
        <v>68229</v>
      </c>
      <c r="U29" s="425"/>
    </row>
    <row r="30" spans="2:21" ht="13.5" customHeight="1" x14ac:dyDescent="0.15">
      <c r="B30" s="433"/>
      <c r="C30" s="425">
        <v>10</v>
      </c>
      <c r="D30" s="437"/>
      <c r="E30" s="435">
        <v>2436</v>
      </c>
      <c r="F30" s="435">
        <v>3044</v>
      </c>
      <c r="G30" s="435">
        <v>2788</v>
      </c>
      <c r="H30" s="435">
        <v>48788</v>
      </c>
      <c r="I30" s="337">
        <v>2259.6</v>
      </c>
      <c r="J30" s="337">
        <v>2677.5</v>
      </c>
      <c r="K30" s="337">
        <v>2507.820448116719</v>
      </c>
      <c r="L30" s="337">
        <v>58999.4</v>
      </c>
      <c r="M30" s="394">
        <v>1081.5</v>
      </c>
      <c r="N30" s="394">
        <v>1414.3500000000001</v>
      </c>
      <c r="O30" s="394">
        <v>1261.601867161291</v>
      </c>
      <c r="P30" s="394">
        <v>52386.9</v>
      </c>
      <c r="Q30" s="337">
        <v>1995</v>
      </c>
      <c r="R30" s="337">
        <v>2467.5</v>
      </c>
      <c r="S30" s="337">
        <v>2221.9548619558564</v>
      </c>
      <c r="T30" s="339">
        <v>65815</v>
      </c>
      <c r="U30" s="425"/>
    </row>
    <row r="31" spans="2:21" ht="13.5" customHeight="1" x14ac:dyDescent="0.15">
      <c r="B31" s="433"/>
      <c r="C31" s="425">
        <v>11</v>
      </c>
      <c r="D31" s="437"/>
      <c r="E31" s="439">
        <v>2415</v>
      </c>
      <c r="F31" s="439">
        <v>3043</v>
      </c>
      <c r="G31" s="439">
        <v>2764</v>
      </c>
      <c r="H31" s="439">
        <v>55401.8</v>
      </c>
      <c r="I31" s="440">
        <v>2218.65</v>
      </c>
      <c r="J31" s="440">
        <v>2625</v>
      </c>
      <c r="K31" s="440">
        <v>2444.0059214396128</v>
      </c>
      <c r="L31" s="440">
        <v>76490.800000000017</v>
      </c>
      <c r="M31" s="440">
        <v>1063.6500000000001</v>
      </c>
      <c r="N31" s="440">
        <v>1405.8450000000003</v>
      </c>
      <c r="O31" s="440">
        <v>1252.8898636041574</v>
      </c>
      <c r="P31" s="440">
        <v>66992.2</v>
      </c>
      <c r="Q31" s="440">
        <v>1942.5</v>
      </c>
      <c r="R31" s="440">
        <v>2467.5</v>
      </c>
      <c r="S31" s="440">
        <v>2192.5453193216917</v>
      </c>
      <c r="T31" s="441">
        <v>72995</v>
      </c>
      <c r="U31" s="425"/>
    </row>
    <row r="32" spans="2:21" ht="13.5" customHeight="1" x14ac:dyDescent="0.15">
      <c r="B32" s="433"/>
      <c r="C32" s="425">
        <v>12</v>
      </c>
      <c r="D32" s="437"/>
      <c r="E32" s="442">
        <v>2625</v>
      </c>
      <c r="F32" s="442">
        <v>3360</v>
      </c>
      <c r="G32" s="442">
        <v>2900</v>
      </c>
      <c r="H32" s="442">
        <v>84152.5</v>
      </c>
      <c r="I32" s="440">
        <v>2257.5</v>
      </c>
      <c r="J32" s="440">
        <v>2625</v>
      </c>
      <c r="K32" s="440">
        <v>2482.8289224222322</v>
      </c>
      <c r="L32" s="440">
        <v>91688.500000000015</v>
      </c>
      <c r="M32" s="440">
        <v>1091.58</v>
      </c>
      <c r="N32" s="440">
        <v>1380.33</v>
      </c>
      <c r="O32" s="440">
        <v>1226.7070524804092</v>
      </c>
      <c r="P32" s="440">
        <v>55981</v>
      </c>
      <c r="Q32" s="440">
        <v>1890</v>
      </c>
      <c r="R32" s="440">
        <v>2520</v>
      </c>
      <c r="S32" s="440">
        <v>2175.9079528820562</v>
      </c>
      <c r="T32" s="441">
        <v>69384.100000000006</v>
      </c>
      <c r="U32" s="425"/>
    </row>
    <row r="33" spans="2:21" ht="13.5" customHeight="1" x14ac:dyDescent="0.15">
      <c r="B33" s="433" t="s">
        <v>262</v>
      </c>
      <c r="C33" s="425">
        <v>1</v>
      </c>
      <c r="D33" s="437" t="s">
        <v>263</v>
      </c>
      <c r="E33" s="443">
        <v>0</v>
      </c>
      <c r="F33" s="443">
        <v>0</v>
      </c>
      <c r="G33" s="443">
        <v>0</v>
      </c>
      <c r="H33" s="442">
        <v>44592.5</v>
      </c>
      <c r="I33" s="440">
        <v>2152.5</v>
      </c>
      <c r="J33" s="440">
        <v>2590.35</v>
      </c>
      <c r="K33" s="440">
        <v>2402.7631961744887</v>
      </c>
      <c r="L33" s="440">
        <v>57836.2</v>
      </c>
      <c r="M33" s="440">
        <v>1013.25</v>
      </c>
      <c r="N33" s="440">
        <v>1320.7950000000001</v>
      </c>
      <c r="O33" s="440">
        <v>1188.381386669512</v>
      </c>
      <c r="P33" s="440">
        <v>60516.899999999994</v>
      </c>
      <c r="Q33" s="440">
        <v>1837.5</v>
      </c>
      <c r="R33" s="440">
        <v>2394</v>
      </c>
      <c r="S33" s="440">
        <v>2128.3091191501312</v>
      </c>
      <c r="T33" s="441">
        <v>84016.799999999988</v>
      </c>
      <c r="U33" s="425"/>
    </row>
    <row r="34" spans="2:21" ht="13.5" customHeight="1" x14ac:dyDescent="0.15">
      <c r="B34" s="444"/>
      <c r="C34" s="412">
        <v>2</v>
      </c>
      <c r="D34" s="445"/>
      <c r="E34" s="276">
        <v>2246</v>
      </c>
      <c r="F34" s="276">
        <v>3529</v>
      </c>
      <c r="G34" s="276">
        <v>2829</v>
      </c>
      <c r="H34" s="277">
        <v>37164.5</v>
      </c>
      <c r="I34" s="341">
        <v>2205</v>
      </c>
      <c r="J34" s="341">
        <v>2520</v>
      </c>
      <c r="K34" s="341">
        <v>2368.0882857614256</v>
      </c>
      <c r="L34" s="341">
        <v>68591.799999999988</v>
      </c>
      <c r="M34" s="399">
        <v>997.5</v>
      </c>
      <c r="N34" s="399">
        <v>1253.7</v>
      </c>
      <c r="O34" s="399">
        <v>1138.9770167128361</v>
      </c>
      <c r="P34" s="399">
        <v>51423.5</v>
      </c>
      <c r="Q34" s="341">
        <v>1830.15</v>
      </c>
      <c r="R34" s="341">
        <v>2352</v>
      </c>
      <c r="S34" s="341">
        <v>2016.9380023143538</v>
      </c>
      <c r="T34" s="342">
        <v>55551.500000000007</v>
      </c>
      <c r="U34" s="425"/>
    </row>
    <row r="35" spans="2:21" ht="13.5" customHeight="1" x14ac:dyDescent="0.15">
      <c r="B35" s="278" t="s">
        <v>106</v>
      </c>
      <c r="C35" s="279" t="s">
        <v>109</v>
      </c>
    </row>
    <row r="36" spans="2:21" ht="13.5" customHeight="1" x14ac:dyDescent="0.15">
      <c r="B36" s="280" t="s">
        <v>108</v>
      </c>
      <c r="C36" s="279" t="s">
        <v>307</v>
      </c>
      <c r="M36" s="338"/>
      <c r="N36" s="338"/>
      <c r="O36" s="338"/>
      <c r="P36" s="338"/>
    </row>
    <row r="37" spans="2:21" ht="13.5" customHeight="1" x14ac:dyDescent="0.15">
      <c r="B37" s="280"/>
      <c r="C37" s="144"/>
      <c r="I37" s="338"/>
      <c r="J37" s="338"/>
      <c r="K37" s="338"/>
      <c r="L37" s="338"/>
      <c r="M37" s="391"/>
      <c r="N37" s="391"/>
      <c r="O37" s="391"/>
      <c r="P37" s="391"/>
      <c r="Q37" s="338"/>
      <c r="R37" s="338"/>
      <c r="S37" s="338"/>
      <c r="T37" s="338"/>
    </row>
    <row r="38" spans="2:21" x14ac:dyDescent="0.15">
      <c r="E38" s="446"/>
      <c r="F38" s="446"/>
      <c r="G38" s="446"/>
      <c r="H38" s="447"/>
      <c r="I38" s="425"/>
    </row>
    <row r="39" spans="2:21" ht="13.5" x14ac:dyDescent="0.15">
      <c r="E39" s="281"/>
      <c r="F39" s="281"/>
      <c r="G39" s="281"/>
      <c r="H39" s="282"/>
      <c r="I39" s="739"/>
      <c r="J39" s="338"/>
      <c r="K39" s="338"/>
      <c r="L39" s="338"/>
      <c r="M39" s="391"/>
      <c r="N39" s="391"/>
      <c r="O39" s="391"/>
      <c r="P39" s="391"/>
      <c r="Q39" s="338"/>
      <c r="R39" s="338"/>
      <c r="S39" s="338"/>
      <c r="T39" s="338"/>
      <c r="U39" s="425"/>
    </row>
    <row r="40" spans="2:21" ht="13.5" x14ac:dyDescent="0.15">
      <c r="E40" s="281"/>
      <c r="F40" s="281"/>
      <c r="G40" s="281"/>
      <c r="H40" s="152"/>
      <c r="I40" s="739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  <c r="U40" s="425"/>
    </row>
    <row r="41" spans="2:21" x14ac:dyDescent="0.15">
      <c r="E41" s="446"/>
      <c r="F41" s="446"/>
      <c r="G41" s="447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</row>
    <row r="42" spans="2:21" x14ac:dyDescent="0.15"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</row>
    <row r="50" spans="15:16" x14ac:dyDescent="0.15">
      <c r="O50" s="448"/>
      <c r="P50" s="448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44" customWidth="1"/>
    <col min="2" max="2" width="5.5" style="144" customWidth="1"/>
    <col min="3" max="3" width="2.75" style="144" customWidth="1"/>
    <col min="4" max="4" width="5.75" style="144" customWidth="1"/>
    <col min="5" max="5" width="5.5" style="144" customWidth="1"/>
    <col min="6" max="7" width="5.875" style="144" customWidth="1"/>
    <col min="8" max="8" width="8.125" style="144" customWidth="1"/>
    <col min="9" max="9" width="5.375" style="144" customWidth="1"/>
    <col min="10" max="11" width="5.875" style="144" customWidth="1"/>
    <col min="12" max="12" width="8.125" style="144" customWidth="1"/>
    <col min="13" max="13" width="5.25" style="144" customWidth="1"/>
    <col min="14" max="14" width="5.875" style="144" customWidth="1"/>
    <col min="15" max="15" width="6.75" style="144" customWidth="1"/>
    <col min="16" max="16" width="8.125" style="144" customWidth="1"/>
    <col min="17" max="17" width="5.5" style="144" customWidth="1"/>
    <col min="18" max="19" width="5.875" style="144" customWidth="1"/>
    <col min="20" max="20" width="8.125" style="144" customWidth="1"/>
    <col min="21" max="21" width="5.375" style="144" customWidth="1"/>
    <col min="22" max="22" width="5.875" style="144" customWidth="1"/>
    <col min="23" max="23" width="6.75" style="144" customWidth="1"/>
    <col min="24" max="24" width="8.125" style="144" customWidth="1"/>
    <col min="25" max="26" width="7.5" style="144"/>
    <col min="27" max="36" width="9.75" style="144" customWidth="1"/>
    <col min="37" max="16384" width="7.5" style="144"/>
  </cols>
  <sheetData>
    <row r="1" spans="1:36" ht="15" customHeight="1" x14ac:dyDescent="0.15">
      <c r="B1" s="353"/>
      <c r="C1" s="353"/>
      <c r="D1" s="353"/>
    </row>
    <row r="2" spans="1:36" ht="12.75" customHeight="1" x14ac:dyDescent="0.15">
      <c r="B2" s="144" t="s">
        <v>176</v>
      </c>
      <c r="C2" s="322"/>
      <c r="D2" s="322"/>
    </row>
    <row r="3" spans="1:36" ht="12.75" customHeight="1" x14ac:dyDescent="0.15">
      <c r="B3" s="322"/>
      <c r="C3" s="322"/>
      <c r="D3" s="322"/>
      <c r="X3" s="145" t="s">
        <v>85</v>
      </c>
    </row>
    <row r="4" spans="1:36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36" ht="12" customHeight="1" x14ac:dyDescent="0.15">
      <c r="A5" s="171"/>
      <c r="B5" s="302"/>
      <c r="C5" s="449" t="s">
        <v>258</v>
      </c>
      <c r="D5" s="450"/>
      <c r="E5" s="146" t="s">
        <v>308</v>
      </c>
      <c r="F5" s="451"/>
      <c r="G5" s="451"/>
      <c r="H5" s="452"/>
      <c r="I5" s="146" t="s">
        <v>309</v>
      </c>
      <c r="J5" s="451"/>
      <c r="K5" s="451"/>
      <c r="L5" s="452"/>
      <c r="M5" s="146" t="s">
        <v>310</v>
      </c>
      <c r="N5" s="451"/>
      <c r="O5" s="451"/>
      <c r="P5" s="452"/>
      <c r="Q5" s="146" t="s">
        <v>311</v>
      </c>
      <c r="R5" s="451"/>
      <c r="S5" s="451"/>
      <c r="T5" s="452"/>
      <c r="U5" s="146" t="s">
        <v>312</v>
      </c>
      <c r="V5" s="451"/>
      <c r="W5" s="451"/>
      <c r="X5" s="452"/>
      <c r="Z5" s="164"/>
      <c r="AA5" s="284"/>
      <c r="AB5" s="284"/>
      <c r="AC5" s="284"/>
      <c r="AD5" s="284"/>
      <c r="AE5" s="284"/>
      <c r="AF5" s="284"/>
      <c r="AG5" s="284"/>
      <c r="AH5" s="284"/>
      <c r="AI5" s="284"/>
      <c r="AJ5" s="284"/>
    </row>
    <row r="6" spans="1:36" ht="12" customHeight="1" x14ac:dyDescent="0.15">
      <c r="A6" s="171"/>
      <c r="B6" s="167"/>
      <c r="C6" s="159"/>
      <c r="D6" s="172"/>
      <c r="E6" s="159" t="s">
        <v>313</v>
      </c>
      <c r="F6" s="453"/>
      <c r="G6" s="453"/>
      <c r="H6" s="454"/>
      <c r="I6" s="159"/>
      <c r="J6" s="453"/>
      <c r="K6" s="453"/>
      <c r="L6" s="454"/>
      <c r="M6" s="159" t="s">
        <v>314</v>
      </c>
      <c r="N6" s="453"/>
      <c r="O6" s="453"/>
      <c r="P6" s="454"/>
      <c r="Q6" s="159" t="s">
        <v>315</v>
      </c>
      <c r="R6" s="453"/>
      <c r="S6" s="453"/>
      <c r="T6" s="454"/>
      <c r="U6" s="159"/>
      <c r="V6" s="453"/>
      <c r="W6" s="453"/>
      <c r="X6" s="45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</row>
    <row r="7" spans="1:36" ht="12" customHeight="1" x14ac:dyDescent="0.15">
      <c r="A7" s="171"/>
      <c r="B7" s="332" t="s">
        <v>316</v>
      </c>
      <c r="C7" s="333"/>
      <c r="D7" s="334"/>
      <c r="E7" s="359" t="s">
        <v>275</v>
      </c>
      <c r="F7" s="359" t="s">
        <v>171</v>
      </c>
      <c r="G7" s="359" t="s">
        <v>276</v>
      </c>
      <c r="H7" s="359" t="s">
        <v>96</v>
      </c>
      <c r="I7" s="359" t="s">
        <v>275</v>
      </c>
      <c r="J7" s="359" t="s">
        <v>171</v>
      </c>
      <c r="K7" s="359" t="s">
        <v>276</v>
      </c>
      <c r="L7" s="359" t="s">
        <v>96</v>
      </c>
      <c r="M7" s="359" t="s">
        <v>275</v>
      </c>
      <c r="N7" s="359" t="s">
        <v>171</v>
      </c>
      <c r="O7" s="359" t="s">
        <v>276</v>
      </c>
      <c r="P7" s="359" t="s">
        <v>96</v>
      </c>
      <c r="Q7" s="359" t="s">
        <v>275</v>
      </c>
      <c r="R7" s="359" t="s">
        <v>171</v>
      </c>
      <c r="S7" s="359" t="s">
        <v>276</v>
      </c>
      <c r="T7" s="359" t="s">
        <v>96</v>
      </c>
      <c r="U7" s="359" t="s">
        <v>275</v>
      </c>
      <c r="V7" s="359" t="s">
        <v>171</v>
      </c>
      <c r="W7" s="359" t="s">
        <v>276</v>
      </c>
      <c r="X7" s="359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1:36" ht="12" customHeight="1" x14ac:dyDescent="0.15">
      <c r="A8" s="171"/>
      <c r="B8" s="159"/>
      <c r="C8" s="160"/>
      <c r="D8" s="172"/>
      <c r="E8" s="360"/>
      <c r="F8" s="360"/>
      <c r="G8" s="360" t="s">
        <v>277</v>
      </c>
      <c r="H8" s="360"/>
      <c r="I8" s="360"/>
      <c r="J8" s="360"/>
      <c r="K8" s="360" t="s">
        <v>277</v>
      </c>
      <c r="L8" s="360"/>
      <c r="M8" s="360"/>
      <c r="N8" s="360"/>
      <c r="O8" s="360" t="s">
        <v>277</v>
      </c>
      <c r="P8" s="360"/>
      <c r="Q8" s="360"/>
      <c r="R8" s="360"/>
      <c r="S8" s="360" t="s">
        <v>277</v>
      </c>
      <c r="T8" s="360"/>
      <c r="U8" s="360"/>
      <c r="V8" s="360"/>
      <c r="W8" s="360" t="s">
        <v>277</v>
      </c>
      <c r="X8" s="360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1:36" ht="12" customHeight="1" x14ac:dyDescent="0.15">
      <c r="A9" s="171"/>
      <c r="B9" s="335" t="s">
        <v>0</v>
      </c>
      <c r="C9" s="323">
        <v>21</v>
      </c>
      <c r="D9" s="165" t="s">
        <v>1</v>
      </c>
      <c r="E9" s="455" t="s">
        <v>264</v>
      </c>
      <c r="F9" s="455" t="s">
        <v>264</v>
      </c>
      <c r="G9" s="455" t="s">
        <v>264</v>
      </c>
      <c r="H9" s="455" t="s">
        <v>264</v>
      </c>
      <c r="I9" s="455" t="s">
        <v>264</v>
      </c>
      <c r="J9" s="455" t="s">
        <v>264</v>
      </c>
      <c r="K9" s="455" t="s">
        <v>264</v>
      </c>
      <c r="L9" s="455" t="s">
        <v>264</v>
      </c>
      <c r="M9" s="455" t="s">
        <v>264</v>
      </c>
      <c r="N9" s="455" t="s">
        <v>264</v>
      </c>
      <c r="O9" s="455" t="s">
        <v>264</v>
      </c>
      <c r="P9" s="455" t="s">
        <v>264</v>
      </c>
      <c r="Q9" s="455" t="s">
        <v>264</v>
      </c>
      <c r="R9" s="455" t="s">
        <v>264</v>
      </c>
      <c r="S9" s="455" t="s">
        <v>264</v>
      </c>
      <c r="T9" s="455" t="s">
        <v>264</v>
      </c>
      <c r="U9" s="455" t="s">
        <v>264</v>
      </c>
      <c r="V9" s="455" t="s">
        <v>264</v>
      </c>
      <c r="W9" s="455" t="s">
        <v>264</v>
      </c>
      <c r="X9" s="455" t="s">
        <v>264</v>
      </c>
      <c r="Y9" s="143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1:36" ht="12" customHeight="1" x14ac:dyDescent="0.15">
      <c r="A10" s="171"/>
      <c r="B10" s="168"/>
      <c r="C10" s="323">
        <v>22</v>
      </c>
      <c r="D10" s="171"/>
      <c r="E10" s="244" t="s">
        <v>264</v>
      </c>
      <c r="F10" s="244" t="s">
        <v>264</v>
      </c>
      <c r="G10" s="244" t="s">
        <v>264</v>
      </c>
      <c r="H10" s="244" t="s">
        <v>264</v>
      </c>
      <c r="I10" s="244" t="s">
        <v>264</v>
      </c>
      <c r="J10" s="244" t="s">
        <v>264</v>
      </c>
      <c r="K10" s="244" t="s">
        <v>264</v>
      </c>
      <c r="L10" s="244" t="s">
        <v>264</v>
      </c>
      <c r="M10" s="244" t="s">
        <v>264</v>
      </c>
      <c r="N10" s="244" t="s">
        <v>264</v>
      </c>
      <c r="O10" s="244" t="s">
        <v>264</v>
      </c>
      <c r="P10" s="244" t="s">
        <v>264</v>
      </c>
      <c r="Q10" s="244" t="s">
        <v>264</v>
      </c>
      <c r="R10" s="244" t="s">
        <v>264</v>
      </c>
      <c r="S10" s="244" t="s">
        <v>264</v>
      </c>
      <c r="T10" s="244" t="s">
        <v>264</v>
      </c>
      <c r="U10" s="244" t="s">
        <v>264</v>
      </c>
      <c r="V10" s="244" t="s">
        <v>264</v>
      </c>
      <c r="W10" s="244" t="s">
        <v>264</v>
      </c>
      <c r="X10" s="244" t="s">
        <v>264</v>
      </c>
      <c r="Y10" s="143"/>
      <c r="Z10" s="143"/>
      <c r="AA10" s="143"/>
      <c r="AB10" s="143"/>
      <c r="AC10" s="143"/>
      <c r="AD10" s="143"/>
      <c r="AE10" s="143"/>
      <c r="AF10" s="143"/>
    </row>
    <row r="11" spans="1:36" ht="12" customHeight="1" x14ac:dyDescent="0.15">
      <c r="A11" s="171"/>
      <c r="B11" s="340"/>
      <c r="C11" s="300">
        <v>23</v>
      </c>
      <c r="D11" s="172"/>
      <c r="E11" s="285">
        <v>0</v>
      </c>
      <c r="F11" s="285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46">
        <v>0</v>
      </c>
      <c r="N11" s="285">
        <v>0</v>
      </c>
      <c r="O11" s="285">
        <v>0</v>
      </c>
      <c r="P11" s="285">
        <v>0</v>
      </c>
      <c r="Q11" s="285">
        <v>0</v>
      </c>
      <c r="R11" s="285">
        <v>0</v>
      </c>
      <c r="S11" s="285">
        <v>0</v>
      </c>
      <c r="T11" s="285">
        <v>0</v>
      </c>
      <c r="U11" s="285">
        <v>0</v>
      </c>
      <c r="V11" s="285">
        <v>0</v>
      </c>
      <c r="W11" s="285">
        <v>0</v>
      </c>
      <c r="X11" s="246">
        <v>0</v>
      </c>
      <c r="Y11" s="143"/>
      <c r="Z11" s="143"/>
      <c r="AA11" s="143"/>
      <c r="AB11" s="143"/>
      <c r="AC11" s="143"/>
      <c r="AD11" s="143"/>
      <c r="AE11" s="143"/>
      <c r="AF11" s="143"/>
    </row>
    <row r="12" spans="1:36" ht="12" customHeight="1" x14ac:dyDescent="0.15">
      <c r="A12" s="143"/>
      <c r="B12" s="168" t="s">
        <v>268</v>
      </c>
      <c r="C12" s="323">
        <v>6</v>
      </c>
      <c r="D12" s="171" t="s">
        <v>296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5">
        <v>0</v>
      </c>
      <c r="Y12" s="143"/>
      <c r="Z12" s="143"/>
      <c r="AA12" s="143"/>
    </row>
    <row r="13" spans="1:36" ht="12" customHeight="1" x14ac:dyDescent="0.15">
      <c r="A13" s="143"/>
      <c r="B13" s="168"/>
      <c r="C13" s="323">
        <v>7</v>
      </c>
      <c r="D13" s="171"/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5">
        <v>0</v>
      </c>
      <c r="Y13" s="143"/>
      <c r="Z13" s="143"/>
      <c r="AA13" s="143"/>
    </row>
    <row r="14" spans="1:36" ht="12" customHeight="1" x14ac:dyDescent="0.15">
      <c r="A14" s="143"/>
      <c r="B14" s="168"/>
      <c r="C14" s="323">
        <v>8</v>
      </c>
      <c r="D14" s="171"/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5">
        <v>0</v>
      </c>
      <c r="Y14" s="143"/>
      <c r="Z14" s="143"/>
      <c r="AA14" s="143"/>
    </row>
    <row r="15" spans="1:36" ht="12" customHeight="1" x14ac:dyDescent="0.15">
      <c r="A15" s="143"/>
      <c r="B15" s="168"/>
      <c r="C15" s="323">
        <v>9</v>
      </c>
      <c r="D15" s="171"/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5">
        <v>0</v>
      </c>
      <c r="Y15" s="143"/>
      <c r="Z15" s="143"/>
      <c r="AA15" s="143"/>
    </row>
    <row r="16" spans="1:36" ht="12" customHeight="1" x14ac:dyDescent="0.15">
      <c r="A16" s="143"/>
      <c r="B16" s="168"/>
      <c r="C16" s="323">
        <v>10</v>
      </c>
      <c r="D16" s="171"/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5">
        <v>0</v>
      </c>
      <c r="Y16" s="143"/>
      <c r="Z16" s="143"/>
      <c r="AA16" s="143"/>
    </row>
    <row r="17" spans="1:42" ht="12" customHeight="1" x14ac:dyDescent="0.15">
      <c r="A17" s="143"/>
      <c r="B17" s="168"/>
      <c r="C17" s="323">
        <v>11</v>
      </c>
      <c r="D17" s="171"/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44">
        <v>0</v>
      </c>
      <c r="V17" s="244">
        <v>0</v>
      </c>
      <c r="W17" s="244">
        <v>0</v>
      </c>
      <c r="X17" s="245">
        <v>0</v>
      </c>
      <c r="Y17" s="143"/>
      <c r="Z17" s="143"/>
      <c r="AA17" s="143"/>
    </row>
    <row r="18" spans="1:42" ht="12" customHeight="1" x14ac:dyDescent="0.15">
      <c r="A18" s="143"/>
      <c r="B18" s="168"/>
      <c r="C18" s="323">
        <v>12</v>
      </c>
      <c r="D18" s="171"/>
      <c r="E18" s="244">
        <v>0</v>
      </c>
      <c r="F18" s="244">
        <v>0</v>
      </c>
      <c r="G18" s="245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0</v>
      </c>
      <c r="U18" s="244">
        <v>0</v>
      </c>
      <c r="V18" s="244">
        <v>0</v>
      </c>
      <c r="W18" s="244">
        <v>0</v>
      </c>
      <c r="X18" s="245">
        <v>0</v>
      </c>
      <c r="Y18" s="143"/>
      <c r="Z18" s="143"/>
      <c r="AA18" s="143"/>
    </row>
    <row r="19" spans="1:42" ht="12" customHeight="1" x14ac:dyDescent="0.15">
      <c r="A19" s="143"/>
      <c r="B19" s="168"/>
      <c r="C19" s="323">
        <v>1</v>
      </c>
      <c r="D19" s="171"/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245">
        <v>0</v>
      </c>
      <c r="M19" s="244">
        <v>0</v>
      </c>
      <c r="N19" s="244">
        <v>0</v>
      </c>
      <c r="O19" s="245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0</v>
      </c>
      <c r="W19" s="245">
        <v>0</v>
      </c>
      <c r="X19" s="245">
        <v>0</v>
      </c>
      <c r="Y19" s="143"/>
      <c r="Z19" s="143"/>
      <c r="AA19" s="143"/>
    </row>
    <row r="20" spans="1:42" ht="12" customHeight="1" x14ac:dyDescent="0.15">
      <c r="A20" s="143"/>
      <c r="B20" s="340" t="s">
        <v>262</v>
      </c>
      <c r="C20" s="300">
        <v>2</v>
      </c>
      <c r="D20" s="172" t="s">
        <v>296</v>
      </c>
      <c r="E20" s="246">
        <v>0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7">
        <v>0</v>
      </c>
      <c r="Y20" s="143"/>
      <c r="Z20" s="143"/>
      <c r="AA20" s="143"/>
    </row>
    <row r="21" spans="1:42" ht="12" customHeight="1" x14ac:dyDescent="0.15">
      <c r="A21" s="171"/>
      <c r="B21" s="456"/>
      <c r="C21" s="457"/>
      <c r="D21" s="375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143"/>
      <c r="Z21" s="143"/>
      <c r="AA21" s="143"/>
    </row>
    <row r="22" spans="1:42" ht="12" customHeight="1" x14ac:dyDescent="0.15">
      <c r="A22" s="171"/>
      <c r="B22" s="458">
        <v>40940</v>
      </c>
      <c r="C22" s="459"/>
      <c r="D22" s="379">
        <v>40954</v>
      </c>
      <c r="E22" s="244">
        <v>0</v>
      </c>
      <c r="F22" s="244">
        <v>0</v>
      </c>
      <c r="G22" s="244">
        <v>0</v>
      </c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4">
        <v>0</v>
      </c>
      <c r="U22" s="244">
        <v>0</v>
      </c>
      <c r="V22" s="244">
        <v>0</v>
      </c>
      <c r="W22" s="244">
        <v>0</v>
      </c>
      <c r="X22" s="244">
        <v>0</v>
      </c>
      <c r="Y22" s="143"/>
      <c r="Z22" s="143"/>
      <c r="AA22" s="143"/>
    </row>
    <row r="23" spans="1:42" ht="12" customHeight="1" x14ac:dyDescent="0.15">
      <c r="A23" s="171"/>
      <c r="B23" s="458">
        <v>40955</v>
      </c>
      <c r="C23" s="459"/>
      <c r="D23" s="379">
        <v>40968</v>
      </c>
      <c r="E23" s="244">
        <v>0</v>
      </c>
      <c r="F23" s="244">
        <v>0</v>
      </c>
      <c r="G23" s="244">
        <v>0</v>
      </c>
      <c r="H23" s="244">
        <v>0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0</v>
      </c>
      <c r="W23" s="244">
        <v>0</v>
      </c>
      <c r="X23" s="244">
        <v>0</v>
      </c>
      <c r="Y23" s="143"/>
      <c r="Z23" s="143"/>
      <c r="AA23" s="143"/>
      <c r="AB23" s="143"/>
      <c r="AC23" s="143"/>
      <c r="AD23" s="143"/>
      <c r="AE23" s="143"/>
    </row>
    <row r="24" spans="1:42" ht="12" customHeight="1" x14ac:dyDescent="0.15">
      <c r="A24" s="171"/>
      <c r="B24" s="460"/>
      <c r="C24" s="461"/>
      <c r="D24" s="384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143"/>
      <c r="Z24" s="143"/>
      <c r="AA24" s="143"/>
      <c r="AB24" s="143"/>
      <c r="AC24" s="143"/>
      <c r="AD24" s="143"/>
      <c r="AE24" s="143"/>
    </row>
    <row r="25" spans="1:42" ht="12" customHeight="1" x14ac:dyDescent="0.15">
      <c r="A25" s="171"/>
      <c r="B25" s="302"/>
      <c r="C25" s="449" t="s">
        <v>258</v>
      </c>
      <c r="D25" s="450"/>
      <c r="E25" s="146" t="s">
        <v>317</v>
      </c>
      <c r="F25" s="451"/>
      <c r="G25" s="451"/>
      <c r="H25" s="452"/>
      <c r="I25" s="146" t="s">
        <v>318</v>
      </c>
      <c r="J25" s="451"/>
      <c r="K25" s="451"/>
      <c r="L25" s="452"/>
      <c r="M25" s="146" t="s">
        <v>319</v>
      </c>
      <c r="N25" s="451"/>
      <c r="O25" s="451"/>
      <c r="P25" s="452"/>
      <c r="Q25" s="146" t="s">
        <v>320</v>
      </c>
      <c r="R25" s="451"/>
      <c r="S25" s="451"/>
      <c r="T25" s="452"/>
      <c r="U25" s="146" t="s">
        <v>321</v>
      </c>
      <c r="V25" s="451"/>
      <c r="W25" s="451"/>
      <c r="X25" s="452"/>
      <c r="Z25" s="164"/>
      <c r="AA25" s="284"/>
      <c r="AB25" s="284"/>
      <c r="AC25" s="284"/>
      <c r="AD25" s="284"/>
      <c r="AE25" s="143"/>
    </row>
    <row r="26" spans="1:42" ht="12" customHeight="1" x14ac:dyDescent="0.15">
      <c r="A26" s="171"/>
      <c r="B26" s="167"/>
      <c r="C26" s="159"/>
      <c r="D26" s="172"/>
      <c r="E26" s="159"/>
      <c r="F26" s="453"/>
      <c r="G26" s="453"/>
      <c r="H26" s="454"/>
      <c r="I26" s="159"/>
      <c r="J26" s="453"/>
      <c r="K26" s="453"/>
      <c r="L26" s="454"/>
      <c r="M26" s="159"/>
      <c r="N26" s="453"/>
      <c r="O26" s="453"/>
      <c r="P26" s="454"/>
      <c r="Q26" s="159"/>
      <c r="R26" s="453"/>
      <c r="S26" s="453"/>
      <c r="T26" s="454"/>
      <c r="U26" s="159"/>
      <c r="V26" s="453"/>
      <c r="W26" s="453"/>
      <c r="X26" s="454"/>
      <c r="Z26" s="164"/>
      <c r="AA26" s="164"/>
      <c r="AB26" s="164"/>
      <c r="AC26" s="164"/>
      <c r="AD26" s="164"/>
      <c r="AE26" s="143"/>
    </row>
    <row r="27" spans="1:42" ht="12" customHeight="1" x14ac:dyDescent="0.15">
      <c r="A27" s="171"/>
      <c r="B27" s="332" t="s">
        <v>316</v>
      </c>
      <c r="C27" s="333"/>
      <c r="D27" s="334"/>
      <c r="E27" s="359" t="s">
        <v>275</v>
      </c>
      <c r="F27" s="359" t="s">
        <v>171</v>
      </c>
      <c r="G27" s="359" t="s">
        <v>276</v>
      </c>
      <c r="H27" s="359" t="s">
        <v>96</v>
      </c>
      <c r="I27" s="359" t="s">
        <v>275</v>
      </c>
      <c r="J27" s="359" t="s">
        <v>171</v>
      </c>
      <c r="K27" s="359" t="s">
        <v>276</v>
      </c>
      <c r="L27" s="359" t="s">
        <v>96</v>
      </c>
      <c r="M27" s="359" t="s">
        <v>275</v>
      </c>
      <c r="N27" s="359" t="s">
        <v>171</v>
      </c>
      <c r="O27" s="359" t="s">
        <v>276</v>
      </c>
      <c r="P27" s="359" t="s">
        <v>96</v>
      </c>
      <c r="Q27" s="359" t="s">
        <v>275</v>
      </c>
      <c r="R27" s="359" t="s">
        <v>171</v>
      </c>
      <c r="S27" s="359" t="s">
        <v>276</v>
      </c>
      <c r="T27" s="359" t="s">
        <v>96</v>
      </c>
      <c r="U27" s="359" t="s">
        <v>275</v>
      </c>
      <c r="V27" s="359" t="s">
        <v>171</v>
      </c>
      <c r="W27" s="359" t="s">
        <v>276</v>
      </c>
      <c r="X27" s="359" t="s">
        <v>96</v>
      </c>
      <c r="Z27" s="164"/>
      <c r="AA27" s="164"/>
      <c r="AB27" s="164"/>
      <c r="AC27" s="164"/>
      <c r="AD27" s="164"/>
      <c r="AE27" s="143"/>
    </row>
    <row r="28" spans="1:42" ht="12" customHeight="1" x14ac:dyDescent="0.15">
      <c r="A28" s="171"/>
      <c r="B28" s="159"/>
      <c r="C28" s="160"/>
      <c r="D28" s="172"/>
      <c r="E28" s="360"/>
      <c r="F28" s="360"/>
      <c r="G28" s="360" t="s">
        <v>277</v>
      </c>
      <c r="H28" s="360"/>
      <c r="I28" s="360"/>
      <c r="J28" s="360"/>
      <c r="K28" s="360" t="s">
        <v>277</v>
      </c>
      <c r="L28" s="360"/>
      <c r="M28" s="360"/>
      <c r="N28" s="360"/>
      <c r="O28" s="360" t="s">
        <v>277</v>
      </c>
      <c r="P28" s="360"/>
      <c r="Q28" s="360"/>
      <c r="R28" s="360"/>
      <c r="S28" s="360" t="s">
        <v>277</v>
      </c>
      <c r="T28" s="360"/>
      <c r="U28" s="360"/>
      <c r="V28" s="360"/>
      <c r="W28" s="360" t="s">
        <v>277</v>
      </c>
      <c r="X28" s="360"/>
      <c r="Z28" s="164"/>
      <c r="AA28" s="164"/>
      <c r="AB28" s="164"/>
      <c r="AC28" s="164"/>
      <c r="AD28" s="164"/>
      <c r="AE28" s="143"/>
    </row>
    <row r="29" spans="1:42" ht="12" customHeight="1" x14ac:dyDescent="0.15">
      <c r="A29" s="171"/>
      <c r="B29" s="335" t="s">
        <v>0</v>
      </c>
      <c r="C29" s="323">
        <v>21</v>
      </c>
      <c r="D29" s="165" t="s">
        <v>1</v>
      </c>
      <c r="E29" s="244" t="s">
        <v>264</v>
      </c>
      <c r="F29" s="244" t="s">
        <v>264</v>
      </c>
      <c r="G29" s="349">
        <v>0</v>
      </c>
      <c r="H29" s="244" t="s">
        <v>264</v>
      </c>
      <c r="I29" s="364">
        <v>714</v>
      </c>
      <c r="J29" s="364">
        <v>1208</v>
      </c>
      <c r="K29" s="364">
        <v>960</v>
      </c>
      <c r="L29" s="364">
        <v>267030</v>
      </c>
      <c r="M29" s="364">
        <v>609</v>
      </c>
      <c r="N29" s="364">
        <v>1008</v>
      </c>
      <c r="O29" s="364">
        <v>696</v>
      </c>
      <c r="P29" s="364">
        <v>50075</v>
      </c>
      <c r="Q29" s="364">
        <v>609</v>
      </c>
      <c r="R29" s="364">
        <v>893</v>
      </c>
      <c r="S29" s="364">
        <v>723</v>
      </c>
      <c r="T29" s="364">
        <v>588807</v>
      </c>
      <c r="U29" s="364">
        <v>630</v>
      </c>
      <c r="V29" s="364">
        <v>993</v>
      </c>
      <c r="W29" s="364">
        <v>750</v>
      </c>
      <c r="X29" s="364">
        <v>298157</v>
      </c>
      <c r="Z29" s="164"/>
      <c r="AA29" s="164"/>
      <c r="AB29" s="164"/>
      <c r="AC29" s="164"/>
      <c r="AD29" s="164"/>
      <c r="AE29" s="143"/>
    </row>
    <row r="30" spans="1:42" ht="12" customHeight="1" x14ac:dyDescent="0.15">
      <c r="A30" s="171"/>
      <c r="B30" s="168"/>
      <c r="C30" s="323">
        <v>22</v>
      </c>
      <c r="D30" s="171"/>
      <c r="E30" s="244" t="s">
        <v>264</v>
      </c>
      <c r="F30" s="244" t="s">
        <v>264</v>
      </c>
      <c r="G30" s="244">
        <v>0</v>
      </c>
      <c r="H30" s="244" t="s">
        <v>264</v>
      </c>
      <c r="I30" s="364">
        <v>756</v>
      </c>
      <c r="J30" s="364">
        <v>1179</v>
      </c>
      <c r="K30" s="364">
        <v>966</v>
      </c>
      <c r="L30" s="364">
        <v>273161</v>
      </c>
      <c r="M30" s="364">
        <v>630</v>
      </c>
      <c r="N30" s="462">
        <v>966</v>
      </c>
      <c r="O30" s="462">
        <v>800</v>
      </c>
      <c r="P30" s="462">
        <v>61013</v>
      </c>
      <c r="Q30" s="462">
        <v>578</v>
      </c>
      <c r="R30" s="462">
        <v>893</v>
      </c>
      <c r="S30" s="462">
        <v>717</v>
      </c>
      <c r="T30" s="462">
        <v>644828</v>
      </c>
      <c r="U30" s="462">
        <v>630</v>
      </c>
      <c r="V30" s="462">
        <v>945</v>
      </c>
      <c r="W30" s="364">
        <v>739</v>
      </c>
      <c r="X30" s="365">
        <v>251187</v>
      </c>
      <c r="Z30" s="143"/>
      <c r="AA30" s="143"/>
      <c r="AB30" s="143"/>
      <c r="AC30" s="143"/>
      <c r="AD30" s="143"/>
      <c r="AE30" s="143"/>
    </row>
    <row r="31" spans="1:42" ht="12" customHeight="1" x14ac:dyDescent="0.15">
      <c r="A31" s="143"/>
      <c r="B31" s="340"/>
      <c r="C31" s="300">
        <v>23</v>
      </c>
      <c r="D31" s="172"/>
      <c r="E31" s="246" t="s">
        <v>264</v>
      </c>
      <c r="F31" s="246" t="s">
        <v>264</v>
      </c>
      <c r="G31" s="246">
        <v>0</v>
      </c>
      <c r="H31" s="246" t="s">
        <v>264</v>
      </c>
      <c r="I31" s="173">
        <v>787.5</v>
      </c>
      <c r="J31" s="173">
        <v>1207.5</v>
      </c>
      <c r="K31" s="173">
        <v>929.01496742290794</v>
      </c>
      <c r="L31" s="173">
        <v>200539.6</v>
      </c>
      <c r="M31" s="173">
        <v>630</v>
      </c>
      <c r="N31" s="173">
        <v>924</v>
      </c>
      <c r="O31" s="173">
        <v>761.17118338310377</v>
      </c>
      <c r="P31" s="173">
        <v>31453.000000000007</v>
      </c>
      <c r="Q31" s="173">
        <v>630</v>
      </c>
      <c r="R31" s="173">
        <v>924</v>
      </c>
      <c r="S31" s="173">
        <v>737.76056721240548</v>
      </c>
      <c r="T31" s="173">
        <v>445114.60000000009</v>
      </c>
      <c r="U31" s="173">
        <v>623.70000000000005</v>
      </c>
      <c r="V31" s="173">
        <v>924</v>
      </c>
      <c r="W31" s="173">
        <v>724.44887857399283</v>
      </c>
      <c r="X31" s="174">
        <v>178137.90000000002</v>
      </c>
      <c r="Y31" s="463"/>
      <c r="Z31" s="164"/>
      <c r="AA31" s="164"/>
      <c r="AB31" s="164"/>
      <c r="AC31" s="164"/>
      <c r="AD31" s="164"/>
      <c r="AE31" s="143"/>
    </row>
    <row r="32" spans="1:42" ht="12" customHeight="1" x14ac:dyDescent="0.15">
      <c r="A32" s="143"/>
      <c r="B32" s="168" t="s">
        <v>268</v>
      </c>
      <c r="C32" s="323">
        <v>6</v>
      </c>
      <c r="D32" s="171" t="s">
        <v>296</v>
      </c>
      <c r="E32" s="244">
        <v>0</v>
      </c>
      <c r="F32" s="244">
        <v>0</v>
      </c>
      <c r="G32" s="244">
        <v>0</v>
      </c>
      <c r="H32" s="244">
        <v>0</v>
      </c>
      <c r="I32" s="364">
        <v>787.5</v>
      </c>
      <c r="J32" s="364">
        <v>997.5</v>
      </c>
      <c r="K32" s="364">
        <v>893.47222222222229</v>
      </c>
      <c r="L32" s="364">
        <v>10576.5</v>
      </c>
      <c r="M32" s="364">
        <v>750.75</v>
      </c>
      <c r="N32" s="364">
        <v>882</v>
      </c>
      <c r="O32" s="364">
        <v>780.56588953995765</v>
      </c>
      <c r="P32" s="364">
        <v>1770.1</v>
      </c>
      <c r="Q32" s="364">
        <v>693</v>
      </c>
      <c r="R32" s="364">
        <v>819</v>
      </c>
      <c r="S32" s="364">
        <v>746.25134546386482</v>
      </c>
      <c r="T32" s="364">
        <v>35483.199999999997</v>
      </c>
      <c r="U32" s="364">
        <v>693</v>
      </c>
      <c r="V32" s="364">
        <v>840</v>
      </c>
      <c r="W32" s="364">
        <v>727.24566965230292</v>
      </c>
      <c r="X32" s="365">
        <v>17554.699999999997</v>
      </c>
      <c r="Y32" s="464"/>
      <c r="Z32" s="284"/>
      <c r="AA32" s="164"/>
      <c r="AB32" s="164"/>
      <c r="AC32" s="164"/>
      <c r="AD32" s="164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143"/>
    </row>
    <row r="33" spans="1:42" ht="12" customHeight="1" x14ac:dyDescent="0.15">
      <c r="A33" s="143"/>
      <c r="B33" s="168"/>
      <c r="C33" s="323">
        <v>7</v>
      </c>
      <c r="D33" s="171"/>
      <c r="E33" s="244">
        <v>0</v>
      </c>
      <c r="F33" s="244">
        <v>0</v>
      </c>
      <c r="G33" s="244">
        <v>0</v>
      </c>
      <c r="H33" s="244">
        <v>0</v>
      </c>
      <c r="I33" s="364">
        <v>787.5</v>
      </c>
      <c r="J33" s="364">
        <v>945</v>
      </c>
      <c r="K33" s="364">
        <v>871.51273692191057</v>
      </c>
      <c r="L33" s="364">
        <v>12151</v>
      </c>
      <c r="M33" s="364">
        <v>724.5</v>
      </c>
      <c r="N33" s="364">
        <v>829.5</v>
      </c>
      <c r="O33" s="364">
        <v>742.92689247830288</v>
      </c>
      <c r="P33" s="364">
        <v>1756.2</v>
      </c>
      <c r="Q33" s="364">
        <v>661.5</v>
      </c>
      <c r="R33" s="364">
        <v>787.5</v>
      </c>
      <c r="S33" s="364">
        <v>701.76164316873655</v>
      </c>
      <c r="T33" s="364">
        <v>32017.200000000001</v>
      </c>
      <c r="U33" s="364">
        <v>693</v>
      </c>
      <c r="V33" s="364">
        <v>777</v>
      </c>
      <c r="W33" s="364">
        <v>727.53148275109845</v>
      </c>
      <c r="X33" s="365">
        <v>10020</v>
      </c>
      <c r="Y33" s="464"/>
      <c r="Z33" s="284"/>
      <c r="AA33" s="164"/>
      <c r="AB33" s="164"/>
      <c r="AC33" s="164"/>
      <c r="AD33" s="164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143"/>
    </row>
    <row r="34" spans="1:42" ht="12" customHeight="1" x14ac:dyDescent="0.15">
      <c r="A34" s="143"/>
      <c r="B34" s="168"/>
      <c r="C34" s="323">
        <v>8</v>
      </c>
      <c r="D34" s="171"/>
      <c r="E34" s="244">
        <v>0</v>
      </c>
      <c r="F34" s="244">
        <v>0</v>
      </c>
      <c r="G34" s="244">
        <v>0</v>
      </c>
      <c r="H34" s="244">
        <v>0</v>
      </c>
      <c r="I34" s="364">
        <v>787.5</v>
      </c>
      <c r="J34" s="364">
        <v>997.5</v>
      </c>
      <c r="K34" s="364">
        <v>897.82991620388736</v>
      </c>
      <c r="L34" s="364">
        <v>20410.900000000001</v>
      </c>
      <c r="M34" s="364">
        <v>703.5</v>
      </c>
      <c r="N34" s="364">
        <v>840</v>
      </c>
      <c r="O34" s="364">
        <v>746.95931572416248</v>
      </c>
      <c r="P34" s="364">
        <v>2368.6999999999998</v>
      </c>
      <c r="Q34" s="364">
        <v>661.5</v>
      </c>
      <c r="R34" s="364">
        <v>787.5</v>
      </c>
      <c r="S34" s="364">
        <v>703.92904007565892</v>
      </c>
      <c r="T34" s="364">
        <v>44749.8</v>
      </c>
      <c r="U34" s="364">
        <v>672</v>
      </c>
      <c r="V34" s="364">
        <v>819</v>
      </c>
      <c r="W34" s="364">
        <v>714.64189150889933</v>
      </c>
      <c r="X34" s="365">
        <v>13010.4</v>
      </c>
      <c r="Y34" s="464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143"/>
    </row>
    <row r="35" spans="1:42" ht="12" customHeight="1" x14ac:dyDescent="0.15">
      <c r="A35" s="143"/>
      <c r="B35" s="168"/>
      <c r="C35" s="323">
        <v>9</v>
      </c>
      <c r="D35" s="171"/>
      <c r="E35" s="244">
        <v>0</v>
      </c>
      <c r="F35" s="244">
        <v>0</v>
      </c>
      <c r="G35" s="244">
        <v>0</v>
      </c>
      <c r="H35" s="244">
        <v>0</v>
      </c>
      <c r="I35" s="364">
        <v>813.75</v>
      </c>
      <c r="J35" s="364">
        <v>997.5</v>
      </c>
      <c r="K35" s="364">
        <v>881.25023959518012</v>
      </c>
      <c r="L35" s="364">
        <v>12472.1</v>
      </c>
      <c r="M35" s="364">
        <v>661.5</v>
      </c>
      <c r="N35" s="364">
        <v>840</v>
      </c>
      <c r="O35" s="364">
        <v>720.9375</v>
      </c>
      <c r="P35" s="364">
        <v>2606</v>
      </c>
      <c r="Q35" s="364">
        <v>661.5</v>
      </c>
      <c r="R35" s="364">
        <v>787.5</v>
      </c>
      <c r="S35" s="364">
        <v>694.92743283322534</v>
      </c>
      <c r="T35" s="364">
        <v>39786.300000000003</v>
      </c>
      <c r="U35" s="364">
        <v>672</v>
      </c>
      <c r="V35" s="364">
        <v>840</v>
      </c>
      <c r="W35" s="364">
        <v>697.59699861749084</v>
      </c>
      <c r="X35" s="365">
        <v>15326.3</v>
      </c>
      <c r="Y35" s="464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143"/>
    </row>
    <row r="36" spans="1:42" ht="12" customHeight="1" x14ac:dyDescent="0.15">
      <c r="A36" s="143"/>
      <c r="B36" s="168"/>
      <c r="C36" s="323">
        <v>10</v>
      </c>
      <c r="D36" s="171"/>
      <c r="E36" s="244">
        <v>0</v>
      </c>
      <c r="F36" s="244">
        <v>0</v>
      </c>
      <c r="G36" s="244">
        <v>0</v>
      </c>
      <c r="H36" s="244">
        <v>0</v>
      </c>
      <c r="I36" s="364">
        <v>819</v>
      </c>
      <c r="J36" s="364">
        <v>976.5</v>
      </c>
      <c r="K36" s="364">
        <v>887.28901532744999</v>
      </c>
      <c r="L36" s="364">
        <v>12185</v>
      </c>
      <c r="M36" s="364">
        <v>630</v>
      </c>
      <c r="N36" s="364">
        <v>787.5</v>
      </c>
      <c r="O36" s="364">
        <v>724.4868852459017</v>
      </c>
      <c r="P36" s="364">
        <v>2103.6999999999998</v>
      </c>
      <c r="Q36" s="364">
        <v>630</v>
      </c>
      <c r="R36" s="364">
        <v>787.5</v>
      </c>
      <c r="S36" s="364">
        <v>672.88417397541639</v>
      </c>
      <c r="T36" s="364">
        <v>48667.899999999994</v>
      </c>
      <c r="U36" s="364">
        <v>623.70000000000005</v>
      </c>
      <c r="V36" s="364">
        <v>892.5</v>
      </c>
      <c r="W36" s="364">
        <v>701.42931023124061</v>
      </c>
      <c r="X36" s="365">
        <v>13995.3</v>
      </c>
      <c r="Y36" s="464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143"/>
    </row>
    <row r="37" spans="1:42" ht="12" customHeight="1" x14ac:dyDescent="0.15">
      <c r="A37" s="143"/>
      <c r="B37" s="168"/>
      <c r="C37" s="323">
        <v>11</v>
      </c>
      <c r="D37" s="171"/>
      <c r="E37" s="244">
        <v>0</v>
      </c>
      <c r="F37" s="244">
        <v>0</v>
      </c>
      <c r="G37" s="244">
        <v>0</v>
      </c>
      <c r="H37" s="244">
        <v>0</v>
      </c>
      <c r="I37" s="364">
        <v>840</v>
      </c>
      <c r="J37" s="364">
        <v>1050</v>
      </c>
      <c r="K37" s="364">
        <v>958.03156609378721</v>
      </c>
      <c r="L37" s="364">
        <v>9980.5</v>
      </c>
      <c r="M37" s="364">
        <v>630</v>
      </c>
      <c r="N37" s="364">
        <v>829.5</v>
      </c>
      <c r="O37" s="364">
        <v>676.34203933939511</v>
      </c>
      <c r="P37" s="364">
        <v>2751.2</v>
      </c>
      <c r="Q37" s="364">
        <v>630</v>
      </c>
      <c r="R37" s="364">
        <v>924</v>
      </c>
      <c r="S37" s="364">
        <v>721.74329604167553</v>
      </c>
      <c r="T37" s="364">
        <v>29538</v>
      </c>
      <c r="U37" s="364">
        <v>672</v>
      </c>
      <c r="V37" s="364">
        <v>892.5</v>
      </c>
      <c r="W37" s="364">
        <v>716.84336203765054</v>
      </c>
      <c r="X37" s="365">
        <v>18361.599999999999</v>
      </c>
      <c r="Y37" s="464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143"/>
    </row>
    <row r="38" spans="1:42" ht="12" customHeight="1" x14ac:dyDescent="0.15">
      <c r="A38" s="143"/>
      <c r="B38" s="168"/>
      <c r="C38" s="323">
        <v>12</v>
      </c>
      <c r="D38" s="171"/>
      <c r="E38" s="244">
        <v>0</v>
      </c>
      <c r="F38" s="244">
        <v>0</v>
      </c>
      <c r="G38" s="244">
        <v>0</v>
      </c>
      <c r="H38" s="244">
        <v>0</v>
      </c>
      <c r="I38" s="364">
        <v>840</v>
      </c>
      <c r="J38" s="364">
        <v>1186.5</v>
      </c>
      <c r="K38" s="364">
        <v>941.83464783269233</v>
      </c>
      <c r="L38" s="364">
        <v>15590.9</v>
      </c>
      <c r="M38" s="364">
        <v>630</v>
      </c>
      <c r="N38" s="364">
        <v>787.5</v>
      </c>
      <c r="O38" s="364">
        <v>690.53495409015022</v>
      </c>
      <c r="P38" s="364">
        <v>1470.3999999999999</v>
      </c>
      <c r="Q38" s="364">
        <v>651</v>
      </c>
      <c r="R38" s="364">
        <v>924</v>
      </c>
      <c r="S38" s="364">
        <v>757.45270293942474</v>
      </c>
      <c r="T38" s="364">
        <v>23705</v>
      </c>
      <c r="U38" s="364">
        <v>630</v>
      </c>
      <c r="V38" s="364">
        <v>787.5</v>
      </c>
      <c r="W38" s="364">
        <v>713.14220838358722</v>
      </c>
      <c r="X38" s="365">
        <v>13169</v>
      </c>
      <c r="Y38" s="464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465"/>
      <c r="AN38" s="465"/>
      <c r="AO38" s="465"/>
      <c r="AP38" s="143"/>
    </row>
    <row r="39" spans="1:42" ht="12" customHeight="1" x14ac:dyDescent="0.15">
      <c r="A39" s="143"/>
      <c r="B39" s="168"/>
      <c r="C39" s="323">
        <v>1</v>
      </c>
      <c r="D39" s="171"/>
      <c r="E39" s="244">
        <v>0</v>
      </c>
      <c r="F39" s="245">
        <v>0</v>
      </c>
      <c r="G39" s="244">
        <v>0</v>
      </c>
      <c r="H39" s="244">
        <v>0</v>
      </c>
      <c r="I39" s="364">
        <v>892.5</v>
      </c>
      <c r="J39" s="364">
        <v>1050</v>
      </c>
      <c r="K39" s="364">
        <v>940.3965452308621</v>
      </c>
      <c r="L39" s="364">
        <v>10587.400000000001</v>
      </c>
      <c r="M39" s="364">
        <v>682.5</v>
      </c>
      <c r="N39" s="364">
        <v>892.5</v>
      </c>
      <c r="O39" s="364">
        <v>752.35272459499276</v>
      </c>
      <c r="P39" s="364">
        <v>2760.6</v>
      </c>
      <c r="Q39" s="365">
        <v>651</v>
      </c>
      <c r="R39" s="364">
        <v>924</v>
      </c>
      <c r="S39" s="364">
        <v>694.34900603553831</v>
      </c>
      <c r="T39" s="364">
        <v>30739</v>
      </c>
      <c r="U39" s="364">
        <v>651</v>
      </c>
      <c r="V39" s="364">
        <v>892.5</v>
      </c>
      <c r="W39" s="364">
        <v>714.23502091753505</v>
      </c>
      <c r="X39" s="365">
        <v>14375</v>
      </c>
      <c r="Y39" s="464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143"/>
    </row>
    <row r="40" spans="1:42" ht="12" customHeight="1" x14ac:dyDescent="0.15">
      <c r="A40" s="143"/>
      <c r="B40" s="340" t="s">
        <v>262</v>
      </c>
      <c r="C40" s="300">
        <v>2</v>
      </c>
      <c r="D40" s="172" t="s">
        <v>296</v>
      </c>
      <c r="E40" s="246">
        <v>0</v>
      </c>
      <c r="F40" s="246">
        <v>0</v>
      </c>
      <c r="G40" s="246">
        <v>0</v>
      </c>
      <c r="H40" s="246">
        <v>0</v>
      </c>
      <c r="I40" s="369">
        <v>840</v>
      </c>
      <c r="J40" s="369">
        <v>1155</v>
      </c>
      <c r="K40" s="369">
        <v>992.43265024514847</v>
      </c>
      <c r="L40" s="369">
        <v>8068.2999999999993</v>
      </c>
      <c r="M40" s="369">
        <v>661.5</v>
      </c>
      <c r="N40" s="369">
        <v>829.5</v>
      </c>
      <c r="O40" s="369">
        <v>714.8611274221962</v>
      </c>
      <c r="P40" s="369">
        <v>1967.1</v>
      </c>
      <c r="Q40" s="369">
        <v>682.5</v>
      </c>
      <c r="R40" s="369">
        <v>892.5</v>
      </c>
      <c r="S40" s="369">
        <v>727.62999489776882</v>
      </c>
      <c r="T40" s="369">
        <v>39730.199999999997</v>
      </c>
      <c r="U40" s="369">
        <v>682.5</v>
      </c>
      <c r="V40" s="369">
        <v>945</v>
      </c>
      <c r="W40" s="369">
        <v>718.55897346194195</v>
      </c>
      <c r="X40" s="370">
        <v>23686.7</v>
      </c>
      <c r="Y40" s="464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143"/>
    </row>
    <row r="41" spans="1:42" ht="12" customHeight="1" x14ac:dyDescent="0.15">
      <c r="A41" s="171"/>
      <c r="B41" s="456"/>
      <c r="C41" s="457"/>
      <c r="D41" s="375"/>
      <c r="E41" s="337"/>
      <c r="F41" s="337"/>
      <c r="G41" s="337"/>
      <c r="H41" s="337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463"/>
      <c r="Z41" s="465"/>
      <c r="AA41" s="465"/>
      <c r="AB41" s="465"/>
      <c r="AC41" s="465"/>
      <c r="AD41" s="465"/>
      <c r="AE41" s="465"/>
      <c r="AF41" s="465"/>
      <c r="AG41" s="465"/>
      <c r="AH41" s="465"/>
      <c r="AI41" s="465"/>
      <c r="AJ41" s="465"/>
      <c r="AK41" s="465"/>
      <c r="AL41" s="465"/>
      <c r="AM41" s="465"/>
      <c r="AN41" s="465"/>
      <c r="AO41" s="465"/>
      <c r="AP41" s="143"/>
    </row>
    <row r="42" spans="1:42" ht="12" customHeight="1" x14ac:dyDescent="0.15">
      <c r="A42" s="171"/>
      <c r="B42" s="458"/>
      <c r="C42" s="459"/>
      <c r="D42" s="379"/>
      <c r="E42" s="337"/>
      <c r="F42" s="337"/>
      <c r="G42" s="337"/>
      <c r="H42" s="337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463"/>
      <c r="Z42" s="465"/>
      <c r="AA42" s="465"/>
      <c r="AB42" s="465"/>
      <c r="AC42" s="465"/>
      <c r="AD42" s="465"/>
      <c r="AE42" s="465"/>
      <c r="AF42" s="465"/>
      <c r="AG42" s="465"/>
      <c r="AH42" s="465"/>
      <c r="AI42" s="465"/>
      <c r="AJ42" s="465"/>
      <c r="AK42" s="465"/>
      <c r="AL42" s="465"/>
      <c r="AM42" s="465"/>
      <c r="AN42" s="465"/>
      <c r="AO42" s="465"/>
      <c r="AP42" s="143"/>
    </row>
    <row r="43" spans="1:42" ht="12" customHeight="1" x14ac:dyDescent="0.15">
      <c r="A43" s="171"/>
      <c r="B43" s="458">
        <v>40940</v>
      </c>
      <c r="C43" s="459"/>
      <c r="D43" s="379">
        <v>40954</v>
      </c>
      <c r="E43" s="244">
        <v>0</v>
      </c>
      <c r="F43" s="244">
        <v>0</v>
      </c>
      <c r="G43" s="244">
        <v>0</v>
      </c>
      <c r="H43" s="244">
        <v>0</v>
      </c>
      <c r="I43" s="466">
        <v>840</v>
      </c>
      <c r="J43" s="466">
        <v>1155</v>
      </c>
      <c r="K43" s="466">
        <v>979.38851051228903</v>
      </c>
      <c r="L43" s="466">
        <v>4255.8999999999996</v>
      </c>
      <c r="M43" s="466">
        <v>703.5</v>
      </c>
      <c r="N43" s="466">
        <v>829.5</v>
      </c>
      <c r="O43" s="466">
        <v>723.07830342577483</v>
      </c>
      <c r="P43" s="466">
        <v>1049</v>
      </c>
      <c r="Q43" s="466">
        <v>703.5</v>
      </c>
      <c r="R43" s="466">
        <v>892.5</v>
      </c>
      <c r="S43" s="466">
        <v>744.28674420569439</v>
      </c>
      <c r="T43" s="466">
        <v>22829.7</v>
      </c>
      <c r="U43" s="466">
        <v>682.5</v>
      </c>
      <c r="V43" s="466">
        <v>945</v>
      </c>
      <c r="W43" s="466">
        <v>716.13310339095744</v>
      </c>
      <c r="X43" s="466">
        <v>14127.2</v>
      </c>
      <c r="Y43" s="463"/>
      <c r="Z43" s="465"/>
      <c r="AA43" s="465"/>
      <c r="AB43" s="465"/>
      <c r="AC43" s="465"/>
      <c r="AD43" s="465"/>
      <c r="AE43" s="465"/>
      <c r="AF43" s="465"/>
      <c r="AG43" s="465"/>
      <c r="AH43" s="465"/>
      <c r="AI43" s="465"/>
      <c r="AJ43" s="465"/>
      <c r="AK43" s="465"/>
      <c r="AL43" s="465"/>
      <c r="AM43" s="465"/>
      <c r="AN43" s="465"/>
      <c r="AO43" s="465"/>
      <c r="AP43" s="143"/>
    </row>
    <row r="44" spans="1:42" ht="12" customHeight="1" x14ac:dyDescent="0.15">
      <c r="A44" s="143"/>
      <c r="B44" s="458">
        <v>40955</v>
      </c>
      <c r="C44" s="459"/>
      <c r="D44" s="379">
        <v>40968</v>
      </c>
      <c r="E44" s="245">
        <v>0</v>
      </c>
      <c r="F44" s="244">
        <v>0</v>
      </c>
      <c r="G44" s="244">
        <v>0</v>
      </c>
      <c r="H44" s="244">
        <v>0</v>
      </c>
      <c r="I44" s="364">
        <v>840</v>
      </c>
      <c r="J44" s="364">
        <v>1155</v>
      </c>
      <c r="K44" s="364">
        <v>1011.5862381331982</v>
      </c>
      <c r="L44" s="364">
        <v>3812.4</v>
      </c>
      <c r="M44" s="364">
        <v>661.5</v>
      </c>
      <c r="N44" s="364">
        <v>813.75</v>
      </c>
      <c r="O44" s="364">
        <v>702.53938356164394</v>
      </c>
      <c r="P44" s="364">
        <v>918.1</v>
      </c>
      <c r="Q44" s="364">
        <v>682.5</v>
      </c>
      <c r="R44" s="364">
        <v>840</v>
      </c>
      <c r="S44" s="364">
        <v>714.44179227613279</v>
      </c>
      <c r="T44" s="364">
        <v>16900.5</v>
      </c>
      <c r="U44" s="364">
        <v>682.5</v>
      </c>
      <c r="V44" s="364">
        <v>903</v>
      </c>
      <c r="W44" s="364">
        <v>722.21800175504541</v>
      </c>
      <c r="X44" s="364">
        <v>9559.5</v>
      </c>
      <c r="Y44" s="463"/>
      <c r="Z44" s="464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</row>
    <row r="45" spans="1:42" ht="15" customHeight="1" x14ac:dyDescent="0.15">
      <c r="B45" s="460"/>
      <c r="C45" s="461"/>
      <c r="D45" s="384"/>
      <c r="E45" s="246"/>
      <c r="F45" s="246"/>
      <c r="G45" s="247"/>
      <c r="H45" s="247"/>
      <c r="I45" s="467"/>
      <c r="J45" s="467"/>
      <c r="K45" s="467"/>
      <c r="L45" s="468"/>
      <c r="M45" s="467"/>
      <c r="N45" s="467"/>
      <c r="O45" s="467"/>
      <c r="P45" s="468"/>
      <c r="Q45" s="467"/>
      <c r="R45" s="467"/>
      <c r="S45" s="467"/>
      <c r="T45" s="468"/>
      <c r="U45" s="467"/>
      <c r="V45" s="467"/>
      <c r="W45" s="467"/>
      <c r="X45" s="468"/>
      <c r="Y45" s="463"/>
      <c r="Z45" s="463"/>
    </row>
    <row r="46" spans="1:42" ht="12.75" customHeight="1" x14ac:dyDescent="0.15">
      <c r="B46" s="184" t="s">
        <v>106</v>
      </c>
      <c r="C46" s="144" t="s">
        <v>191</v>
      </c>
      <c r="I46" s="463"/>
      <c r="J46" s="463"/>
      <c r="K46" s="463"/>
      <c r="L46" s="469" t="s">
        <v>192</v>
      </c>
      <c r="M46" s="463" t="s">
        <v>322</v>
      </c>
      <c r="N46" s="463"/>
      <c r="O46" s="463"/>
      <c r="P46" s="463"/>
      <c r="Q46" s="463"/>
      <c r="R46" s="463"/>
      <c r="S46" s="463"/>
      <c r="T46" s="463"/>
      <c r="U46" s="463"/>
      <c r="V46" s="463"/>
      <c r="W46" s="463"/>
      <c r="X46" s="463"/>
    </row>
    <row r="47" spans="1:42" x14ac:dyDescent="0.15">
      <c r="B47" s="227" t="s">
        <v>108</v>
      </c>
      <c r="C47" s="144" t="s">
        <v>194</v>
      </c>
      <c r="I47" s="463"/>
      <c r="J47" s="463"/>
      <c r="K47" s="463"/>
      <c r="L47" s="463"/>
      <c r="M47" s="463" t="s">
        <v>323</v>
      </c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463"/>
    </row>
    <row r="48" spans="1:42" x14ac:dyDescent="0.15">
      <c r="B48" s="227" t="s">
        <v>196</v>
      </c>
      <c r="C48" s="144" t="s">
        <v>109</v>
      </c>
    </row>
    <row r="49" spans="2:24" x14ac:dyDescent="0.15">
      <c r="B49" s="227"/>
    </row>
    <row r="52" spans="2:24" x14ac:dyDescent="0.15"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5.5" style="144" customWidth="1"/>
    <col min="3" max="3" width="2.875" style="144" customWidth="1"/>
    <col min="4" max="4" width="5.7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1" width="5.625" style="144" customWidth="1"/>
    <col min="22" max="23" width="5.875" style="144" customWidth="1"/>
    <col min="24" max="24" width="8.25" style="144" customWidth="1"/>
    <col min="25" max="16384" width="7.5" style="144"/>
  </cols>
  <sheetData>
    <row r="1" spans="1:45" ht="15" customHeight="1" x14ac:dyDescent="0.15">
      <c r="B1" s="353"/>
      <c r="C1" s="353"/>
      <c r="D1" s="353"/>
    </row>
    <row r="2" spans="1:45" ht="12.75" customHeight="1" x14ac:dyDescent="0.15">
      <c r="B2" s="144" t="s">
        <v>324</v>
      </c>
      <c r="C2" s="322"/>
      <c r="D2" s="322"/>
      <c r="Z2" s="143"/>
      <c r="AA2" s="143"/>
    </row>
    <row r="3" spans="1:45" ht="12.75" customHeight="1" x14ac:dyDescent="0.15">
      <c r="B3" s="322"/>
      <c r="C3" s="322"/>
      <c r="D3" s="322"/>
      <c r="X3" s="145" t="s">
        <v>325</v>
      </c>
      <c r="Z3" s="143"/>
      <c r="AA3" s="143"/>
    </row>
    <row r="4" spans="1:45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Z4" s="143"/>
      <c r="AA4" s="143"/>
    </row>
    <row r="5" spans="1:45" ht="12" customHeight="1" x14ac:dyDescent="0.15">
      <c r="A5" s="171"/>
      <c r="B5" s="302"/>
      <c r="C5" s="449" t="s">
        <v>258</v>
      </c>
      <c r="D5" s="450"/>
      <c r="E5" s="470" t="s">
        <v>326</v>
      </c>
      <c r="F5" s="471"/>
      <c r="G5" s="471"/>
      <c r="H5" s="472"/>
      <c r="I5" s="146" t="s">
        <v>327</v>
      </c>
      <c r="J5" s="451"/>
      <c r="K5" s="451"/>
      <c r="L5" s="452"/>
      <c r="M5" s="146" t="s">
        <v>328</v>
      </c>
      <c r="N5" s="451"/>
      <c r="O5" s="451"/>
      <c r="P5" s="452"/>
      <c r="Q5" s="146" t="s">
        <v>329</v>
      </c>
      <c r="R5" s="451"/>
      <c r="S5" s="451"/>
      <c r="T5" s="452"/>
      <c r="U5" s="146" t="s">
        <v>330</v>
      </c>
      <c r="V5" s="451"/>
      <c r="W5" s="451"/>
      <c r="X5" s="452"/>
      <c r="Z5" s="164"/>
      <c r="AA5" s="284"/>
      <c r="AB5" s="284"/>
      <c r="AC5" s="284"/>
      <c r="AD5" s="284"/>
      <c r="AE5" s="284"/>
      <c r="AF5" s="284"/>
      <c r="AG5" s="284"/>
      <c r="AH5" s="284"/>
    </row>
    <row r="6" spans="1:45" ht="12" customHeight="1" x14ac:dyDescent="0.15">
      <c r="A6" s="171"/>
      <c r="B6" s="167"/>
      <c r="C6" s="159"/>
      <c r="D6" s="172"/>
      <c r="E6" s="159"/>
      <c r="F6" s="453"/>
      <c r="G6" s="453"/>
      <c r="H6" s="454"/>
      <c r="I6" s="159"/>
      <c r="J6" s="453"/>
      <c r="K6" s="453"/>
      <c r="L6" s="454"/>
      <c r="M6" s="159"/>
      <c r="N6" s="453"/>
      <c r="O6" s="453"/>
      <c r="P6" s="454"/>
      <c r="Q6" s="159"/>
      <c r="R6" s="453"/>
      <c r="S6" s="453"/>
      <c r="T6" s="454"/>
      <c r="U6" s="159"/>
      <c r="V6" s="453"/>
      <c r="W6" s="453"/>
      <c r="X6" s="454"/>
      <c r="Z6" s="164"/>
      <c r="AA6" s="164"/>
      <c r="AB6" s="164"/>
      <c r="AC6" s="164"/>
      <c r="AD6" s="164"/>
      <c r="AE6" s="164"/>
      <c r="AF6" s="164"/>
      <c r="AG6" s="164"/>
      <c r="AH6" s="164"/>
    </row>
    <row r="7" spans="1:45" ht="12" customHeight="1" x14ac:dyDescent="0.15">
      <c r="A7" s="171"/>
      <c r="B7" s="332" t="s">
        <v>316</v>
      </c>
      <c r="C7" s="333"/>
      <c r="D7" s="334"/>
      <c r="E7" s="359" t="s">
        <v>275</v>
      </c>
      <c r="F7" s="359" t="s">
        <v>171</v>
      </c>
      <c r="G7" s="359" t="s">
        <v>276</v>
      </c>
      <c r="H7" s="359" t="s">
        <v>96</v>
      </c>
      <c r="I7" s="359" t="s">
        <v>275</v>
      </c>
      <c r="J7" s="359" t="s">
        <v>171</v>
      </c>
      <c r="K7" s="359" t="s">
        <v>276</v>
      </c>
      <c r="L7" s="359" t="s">
        <v>96</v>
      </c>
      <c r="M7" s="359" t="s">
        <v>275</v>
      </c>
      <c r="N7" s="359" t="s">
        <v>171</v>
      </c>
      <c r="O7" s="359" t="s">
        <v>276</v>
      </c>
      <c r="P7" s="359" t="s">
        <v>96</v>
      </c>
      <c r="Q7" s="359" t="s">
        <v>275</v>
      </c>
      <c r="R7" s="359" t="s">
        <v>171</v>
      </c>
      <c r="S7" s="359" t="s">
        <v>276</v>
      </c>
      <c r="T7" s="359" t="s">
        <v>96</v>
      </c>
      <c r="U7" s="359" t="s">
        <v>275</v>
      </c>
      <c r="V7" s="359" t="s">
        <v>171</v>
      </c>
      <c r="W7" s="359" t="s">
        <v>276</v>
      </c>
      <c r="X7" s="359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</row>
    <row r="8" spans="1:45" ht="12" customHeight="1" x14ac:dyDescent="0.15">
      <c r="A8" s="171"/>
      <c r="B8" s="159"/>
      <c r="C8" s="160"/>
      <c r="D8" s="172"/>
      <c r="E8" s="360"/>
      <c r="F8" s="360"/>
      <c r="G8" s="360" t="s">
        <v>277</v>
      </c>
      <c r="H8" s="360"/>
      <c r="I8" s="360"/>
      <c r="J8" s="360"/>
      <c r="K8" s="360" t="s">
        <v>277</v>
      </c>
      <c r="L8" s="360"/>
      <c r="M8" s="360"/>
      <c r="N8" s="360"/>
      <c r="O8" s="360" t="s">
        <v>277</v>
      </c>
      <c r="P8" s="360"/>
      <c r="Q8" s="360"/>
      <c r="R8" s="360"/>
      <c r="S8" s="360" t="s">
        <v>277</v>
      </c>
      <c r="T8" s="360"/>
      <c r="U8" s="360"/>
      <c r="V8" s="360"/>
      <c r="W8" s="360" t="s">
        <v>277</v>
      </c>
      <c r="X8" s="360"/>
      <c r="Z8" s="164"/>
      <c r="AA8" s="164"/>
      <c r="AB8" s="164"/>
      <c r="AC8" s="164"/>
      <c r="AD8" s="164"/>
      <c r="AE8" s="164"/>
      <c r="AF8" s="164"/>
      <c r="AG8" s="164"/>
      <c r="AH8" s="164"/>
    </row>
    <row r="9" spans="1:45" ht="12" customHeight="1" x14ac:dyDescent="0.15">
      <c r="A9" s="171"/>
      <c r="B9" s="335" t="s">
        <v>0</v>
      </c>
      <c r="C9" s="323">
        <v>21</v>
      </c>
      <c r="D9" s="165" t="s">
        <v>1</v>
      </c>
      <c r="E9" s="337">
        <v>693</v>
      </c>
      <c r="F9" s="337">
        <v>1029</v>
      </c>
      <c r="G9" s="337">
        <v>862</v>
      </c>
      <c r="H9" s="337">
        <v>118692</v>
      </c>
      <c r="I9" s="337">
        <v>1575</v>
      </c>
      <c r="J9" s="337">
        <v>2499</v>
      </c>
      <c r="K9" s="337">
        <v>2142</v>
      </c>
      <c r="L9" s="337">
        <v>137205</v>
      </c>
      <c r="M9" s="337">
        <v>1575</v>
      </c>
      <c r="N9" s="337">
        <v>2419</v>
      </c>
      <c r="O9" s="337">
        <v>2060</v>
      </c>
      <c r="P9" s="337">
        <v>155823</v>
      </c>
      <c r="Q9" s="337">
        <v>2100</v>
      </c>
      <c r="R9" s="337">
        <v>3434</v>
      </c>
      <c r="S9" s="337">
        <v>2638</v>
      </c>
      <c r="T9" s="337">
        <v>134682</v>
      </c>
      <c r="U9" s="337">
        <v>609</v>
      </c>
      <c r="V9" s="337">
        <v>901</v>
      </c>
      <c r="W9" s="337">
        <v>717</v>
      </c>
      <c r="X9" s="337">
        <v>271814</v>
      </c>
      <c r="Z9" s="164"/>
      <c r="AA9" s="164"/>
      <c r="AB9" s="164"/>
      <c r="AC9" s="164"/>
      <c r="AD9" s="164"/>
      <c r="AE9" s="164"/>
      <c r="AF9" s="164"/>
      <c r="AG9" s="164"/>
      <c r="AH9" s="164"/>
    </row>
    <row r="10" spans="1:45" ht="12" customHeight="1" x14ac:dyDescent="0.15">
      <c r="A10" s="171"/>
      <c r="B10" s="168"/>
      <c r="C10" s="323">
        <v>22</v>
      </c>
      <c r="D10" s="171"/>
      <c r="E10" s="337">
        <v>683</v>
      </c>
      <c r="F10" s="337">
        <v>998</v>
      </c>
      <c r="G10" s="339">
        <v>854</v>
      </c>
      <c r="H10" s="337">
        <v>135558</v>
      </c>
      <c r="I10" s="337">
        <v>1838</v>
      </c>
      <c r="J10" s="337">
        <v>2678</v>
      </c>
      <c r="K10" s="337">
        <v>2255</v>
      </c>
      <c r="L10" s="337">
        <v>104573</v>
      </c>
      <c r="M10" s="337">
        <v>1733</v>
      </c>
      <c r="N10" s="337">
        <v>2520</v>
      </c>
      <c r="O10" s="337">
        <v>2067</v>
      </c>
      <c r="P10" s="337">
        <v>151744</v>
      </c>
      <c r="Q10" s="337">
        <v>2751</v>
      </c>
      <c r="R10" s="337">
        <v>3570</v>
      </c>
      <c r="S10" s="337">
        <v>3180</v>
      </c>
      <c r="T10" s="337">
        <v>102320</v>
      </c>
      <c r="U10" s="337">
        <v>630</v>
      </c>
      <c r="V10" s="337">
        <v>798</v>
      </c>
      <c r="W10" s="337">
        <v>722</v>
      </c>
      <c r="X10" s="339">
        <v>219835</v>
      </c>
      <c r="Z10" s="338"/>
      <c r="AA10" s="143"/>
      <c r="AB10" s="143"/>
      <c r="AC10" s="143"/>
      <c r="AD10" s="143"/>
      <c r="AE10" s="143"/>
    </row>
    <row r="11" spans="1:45" ht="12" customHeight="1" x14ac:dyDescent="0.15">
      <c r="A11" s="143"/>
      <c r="B11" s="340"/>
      <c r="C11" s="300">
        <v>23</v>
      </c>
      <c r="D11" s="172"/>
      <c r="E11" s="173">
        <v>651</v>
      </c>
      <c r="F11" s="173">
        <v>945</v>
      </c>
      <c r="G11" s="173">
        <v>803.12267139704329</v>
      </c>
      <c r="H11" s="173">
        <v>98182.3</v>
      </c>
      <c r="I11" s="173">
        <v>1995</v>
      </c>
      <c r="J11" s="173">
        <v>2730</v>
      </c>
      <c r="K11" s="173">
        <v>2231.5556094927438</v>
      </c>
      <c r="L11" s="173">
        <v>97541.499999999971</v>
      </c>
      <c r="M11" s="173">
        <v>1417.5</v>
      </c>
      <c r="N11" s="173">
        <v>2362.5</v>
      </c>
      <c r="O11" s="173">
        <v>1995.786598378148</v>
      </c>
      <c r="P11" s="173">
        <v>116475.1</v>
      </c>
      <c r="Q11" s="173">
        <v>2572.5</v>
      </c>
      <c r="R11" s="173">
        <v>3675</v>
      </c>
      <c r="S11" s="173">
        <v>2903.3456418876244</v>
      </c>
      <c r="T11" s="173">
        <v>106831.80000000002</v>
      </c>
      <c r="U11" s="173">
        <v>651</v>
      </c>
      <c r="V11" s="174">
        <v>899.85</v>
      </c>
      <c r="W11" s="173">
        <v>748.82035314616689</v>
      </c>
      <c r="X11" s="174">
        <v>190384.5</v>
      </c>
      <c r="Z11" s="164"/>
      <c r="AA11" s="164"/>
      <c r="AB11" s="164"/>
      <c r="AC11" s="164"/>
      <c r="AD11" s="164"/>
      <c r="AE11" s="143"/>
    </row>
    <row r="12" spans="1:45" ht="12" customHeight="1" x14ac:dyDescent="0.15">
      <c r="A12" s="143"/>
      <c r="B12" s="168" t="s">
        <v>268</v>
      </c>
      <c r="C12" s="323">
        <v>6</v>
      </c>
      <c r="D12" s="171" t="s">
        <v>296</v>
      </c>
      <c r="E12" s="241">
        <v>767</v>
      </c>
      <c r="F12" s="241">
        <v>882</v>
      </c>
      <c r="G12" s="241">
        <v>827</v>
      </c>
      <c r="H12" s="337">
        <v>4025</v>
      </c>
      <c r="I12" s="337">
        <v>2100</v>
      </c>
      <c r="J12" s="337">
        <v>2468</v>
      </c>
      <c r="K12" s="337">
        <v>2200</v>
      </c>
      <c r="L12" s="337">
        <v>8566</v>
      </c>
      <c r="M12" s="337">
        <v>1523</v>
      </c>
      <c r="N12" s="337">
        <v>2258</v>
      </c>
      <c r="O12" s="337">
        <v>1906</v>
      </c>
      <c r="P12" s="337">
        <v>7672</v>
      </c>
      <c r="Q12" s="337">
        <v>2646</v>
      </c>
      <c r="R12" s="337">
        <v>3255</v>
      </c>
      <c r="S12" s="337">
        <v>2846</v>
      </c>
      <c r="T12" s="337">
        <v>9856</v>
      </c>
      <c r="U12" s="337">
        <v>704</v>
      </c>
      <c r="V12" s="337">
        <v>828</v>
      </c>
      <c r="W12" s="337">
        <v>779</v>
      </c>
      <c r="X12" s="339">
        <v>12879</v>
      </c>
      <c r="Z12" s="284"/>
      <c r="AA12" s="164"/>
      <c r="AB12" s="164"/>
      <c r="AC12" s="164"/>
      <c r="AD12" s="164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</row>
    <row r="13" spans="1:45" ht="12" customHeight="1" x14ac:dyDescent="0.15">
      <c r="A13" s="143"/>
      <c r="B13" s="168"/>
      <c r="C13" s="323">
        <v>7</v>
      </c>
      <c r="D13" s="171"/>
      <c r="E13" s="241">
        <v>735</v>
      </c>
      <c r="F13" s="241">
        <v>893</v>
      </c>
      <c r="G13" s="241">
        <v>818</v>
      </c>
      <c r="H13" s="337">
        <v>3579</v>
      </c>
      <c r="I13" s="337">
        <v>2048</v>
      </c>
      <c r="J13" s="337">
        <v>2415</v>
      </c>
      <c r="K13" s="337">
        <v>2194</v>
      </c>
      <c r="L13" s="337">
        <v>7932</v>
      </c>
      <c r="M13" s="337">
        <v>1470</v>
      </c>
      <c r="N13" s="337">
        <v>2153</v>
      </c>
      <c r="O13" s="337">
        <v>1934</v>
      </c>
      <c r="P13" s="337">
        <v>10373</v>
      </c>
      <c r="Q13" s="337">
        <v>2625</v>
      </c>
      <c r="R13" s="337">
        <v>3150</v>
      </c>
      <c r="S13" s="337">
        <v>2842</v>
      </c>
      <c r="T13" s="337">
        <v>8980</v>
      </c>
      <c r="U13" s="337">
        <v>683</v>
      </c>
      <c r="V13" s="337">
        <v>782</v>
      </c>
      <c r="W13" s="337">
        <v>729</v>
      </c>
      <c r="X13" s="339">
        <v>13289</v>
      </c>
      <c r="Z13" s="284"/>
      <c r="AA13" s="164"/>
      <c r="AB13" s="164"/>
      <c r="AC13" s="164"/>
      <c r="AD13" s="164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</row>
    <row r="14" spans="1:45" ht="12" customHeight="1" x14ac:dyDescent="0.15">
      <c r="A14" s="143"/>
      <c r="B14" s="168"/>
      <c r="C14" s="323">
        <v>8</v>
      </c>
      <c r="D14" s="171"/>
      <c r="E14" s="241">
        <v>724.5</v>
      </c>
      <c r="F14" s="241">
        <v>892.5</v>
      </c>
      <c r="G14" s="241">
        <v>831.25489668532089</v>
      </c>
      <c r="H14" s="337">
        <v>8240.2999999999993</v>
      </c>
      <c r="I14" s="337">
        <v>2079</v>
      </c>
      <c r="J14" s="337">
        <v>2520</v>
      </c>
      <c r="K14" s="337">
        <v>2204.2144326209423</v>
      </c>
      <c r="L14" s="337">
        <v>12157.7</v>
      </c>
      <c r="M14" s="337">
        <v>1596</v>
      </c>
      <c r="N14" s="337">
        <v>2100</v>
      </c>
      <c r="O14" s="337">
        <v>1917.3313098295589</v>
      </c>
      <c r="P14" s="337">
        <v>13749.3</v>
      </c>
      <c r="Q14" s="337">
        <v>2730</v>
      </c>
      <c r="R14" s="337">
        <v>3150</v>
      </c>
      <c r="S14" s="337">
        <v>2844.0380668682205</v>
      </c>
      <c r="T14" s="337">
        <v>10146.5</v>
      </c>
      <c r="U14" s="337">
        <v>696.15</v>
      </c>
      <c r="V14" s="337">
        <v>828.45</v>
      </c>
      <c r="W14" s="337">
        <v>728.08344686648513</v>
      </c>
      <c r="X14" s="339">
        <v>32484.800000000003</v>
      </c>
      <c r="Z14" s="284"/>
      <c r="AA14" s="164"/>
      <c r="AB14" s="164"/>
      <c r="AC14" s="164"/>
      <c r="AD14" s="164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</row>
    <row r="15" spans="1:45" ht="12" customHeight="1" x14ac:dyDescent="0.15">
      <c r="A15" s="143"/>
      <c r="B15" s="168"/>
      <c r="C15" s="323">
        <v>9</v>
      </c>
      <c r="D15" s="171"/>
      <c r="E15" s="241">
        <v>682.5</v>
      </c>
      <c r="F15" s="241">
        <v>840.10500000000002</v>
      </c>
      <c r="G15" s="241">
        <v>767.86711260929098</v>
      </c>
      <c r="H15" s="337">
        <v>11333.4</v>
      </c>
      <c r="I15" s="337">
        <v>1995</v>
      </c>
      <c r="J15" s="337">
        <v>2520</v>
      </c>
      <c r="K15" s="337">
        <v>2251.0593231825783</v>
      </c>
      <c r="L15" s="337">
        <v>10743</v>
      </c>
      <c r="M15" s="337">
        <v>1530.9</v>
      </c>
      <c r="N15" s="337">
        <v>2100</v>
      </c>
      <c r="O15" s="337">
        <v>1886.768042374752</v>
      </c>
      <c r="P15" s="337">
        <v>7955.5</v>
      </c>
      <c r="Q15" s="337">
        <v>2572.5</v>
      </c>
      <c r="R15" s="337">
        <v>3255</v>
      </c>
      <c r="S15" s="337">
        <v>2781.2188512285697</v>
      </c>
      <c r="T15" s="337">
        <v>10180.299999999999</v>
      </c>
      <c r="U15" s="337">
        <v>672</v>
      </c>
      <c r="V15" s="337">
        <v>828.45</v>
      </c>
      <c r="W15" s="337">
        <v>698.36904282208127</v>
      </c>
      <c r="X15" s="339">
        <v>12385.9</v>
      </c>
      <c r="Z15" s="473"/>
      <c r="AA15" s="473"/>
      <c r="AB15" s="473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</row>
    <row r="16" spans="1:45" ht="12" customHeight="1" x14ac:dyDescent="0.15">
      <c r="A16" s="143"/>
      <c r="B16" s="168"/>
      <c r="C16" s="323">
        <v>10</v>
      </c>
      <c r="D16" s="171"/>
      <c r="E16" s="241">
        <v>682.5</v>
      </c>
      <c r="F16" s="241">
        <v>819</v>
      </c>
      <c r="G16" s="241">
        <v>779.30528846153834</v>
      </c>
      <c r="H16" s="337">
        <v>9885.5999999999985</v>
      </c>
      <c r="I16" s="337">
        <v>2100</v>
      </c>
      <c r="J16" s="337">
        <v>2362.5</v>
      </c>
      <c r="K16" s="337">
        <v>2201.8920376984493</v>
      </c>
      <c r="L16" s="337">
        <v>8627.7999999999993</v>
      </c>
      <c r="M16" s="337">
        <v>1417.5</v>
      </c>
      <c r="N16" s="337">
        <v>2184</v>
      </c>
      <c r="O16" s="337">
        <v>2012.4131631431992</v>
      </c>
      <c r="P16" s="337">
        <v>8099.2000000000007</v>
      </c>
      <c r="Q16" s="337">
        <v>2572.5</v>
      </c>
      <c r="R16" s="337">
        <v>3276</v>
      </c>
      <c r="S16" s="337">
        <v>2820.603503826017</v>
      </c>
      <c r="T16" s="337">
        <v>9606.7000000000007</v>
      </c>
      <c r="U16" s="337">
        <v>661.5</v>
      </c>
      <c r="V16" s="337">
        <v>828.45</v>
      </c>
      <c r="W16" s="337">
        <v>684.44080678164289</v>
      </c>
      <c r="X16" s="339">
        <v>14851.6</v>
      </c>
      <c r="Z16" s="473"/>
      <c r="AA16" s="473"/>
      <c r="AB16" s="473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</row>
    <row r="17" spans="1:45" ht="12" customHeight="1" x14ac:dyDescent="0.15">
      <c r="A17" s="143"/>
      <c r="B17" s="168"/>
      <c r="C17" s="323">
        <v>11</v>
      </c>
      <c r="D17" s="171"/>
      <c r="E17" s="241">
        <v>651</v>
      </c>
      <c r="F17" s="241">
        <v>945</v>
      </c>
      <c r="G17" s="241">
        <v>764.46985641665947</v>
      </c>
      <c r="H17" s="337">
        <v>9313.7000000000007</v>
      </c>
      <c r="I17" s="337">
        <v>2100</v>
      </c>
      <c r="J17" s="337">
        <v>2467.5</v>
      </c>
      <c r="K17" s="337">
        <v>2198.196095076401</v>
      </c>
      <c r="L17" s="337">
        <v>4512.2</v>
      </c>
      <c r="M17" s="337">
        <v>1417.5</v>
      </c>
      <c r="N17" s="337">
        <v>2257.5</v>
      </c>
      <c r="O17" s="337">
        <v>2078.058697972252</v>
      </c>
      <c r="P17" s="337">
        <v>9346.9</v>
      </c>
      <c r="Q17" s="337">
        <v>2709</v>
      </c>
      <c r="R17" s="337">
        <v>3465</v>
      </c>
      <c r="S17" s="337">
        <v>2989.1404264577905</v>
      </c>
      <c r="T17" s="337">
        <v>8329.5</v>
      </c>
      <c r="U17" s="337">
        <v>651</v>
      </c>
      <c r="V17" s="337">
        <v>828.45</v>
      </c>
      <c r="W17" s="337">
        <v>685.56084971213033</v>
      </c>
      <c r="X17" s="339">
        <v>12099.9</v>
      </c>
      <c r="Z17" s="473"/>
      <c r="AA17" s="473"/>
      <c r="AB17" s="473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</row>
    <row r="18" spans="1:45" ht="12" customHeight="1" x14ac:dyDescent="0.15">
      <c r="A18" s="143"/>
      <c r="B18" s="168"/>
      <c r="C18" s="323">
        <v>12</v>
      </c>
      <c r="D18" s="171"/>
      <c r="E18" s="255">
        <v>661.5</v>
      </c>
      <c r="F18" s="241">
        <v>892.5</v>
      </c>
      <c r="G18" s="241">
        <v>759.92244455773653</v>
      </c>
      <c r="H18" s="337">
        <v>10034.5</v>
      </c>
      <c r="I18" s="337">
        <v>2100</v>
      </c>
      <c r="J18" s="337">
        <v>2730</v>
      </c>
      <c r="K18" s="337">
        <v>2338.1281825303563</v>
      </c>
      <c r="L18" s="337">
        <v>6045.3</v>
      </c>
      <c r="M18" s="337">
        <v>1470</v>
      </c>
      <c r="N18" s="337">
        <v>2100</v>
      </c>
      <c r="O18" s="337">
        <v>1841.0984759671746</v>
      </c>
      <c r="P18" s="337">
        <v>9547.2999999999993</v>
      </c>
      <c r="Q18" s="337">
        <v>2782.5</v>
      </c>
      <c r="R18" s="337">
        <v>3570</v>
      </c>
      <c r="S18" s="337">
        <v>3011.2569785474284</v>
      </c>
      <c r="T18" s="337">
        <v>10185.9</v>
      </c>
      <c r="U18" s="337">
        <v>706.65</v>
      </c>
      <c r="V18" s="337">
        <v>796.95</v>
      </c>
      <c r="W18" s="337">
        <v>742.39719256623175</v>
      </c>
      <c r="X18" s="339">
        <v>14033.7</v>
      </c>
      <c r="Z18" s="473"/>
      <c r="AA18" s="473"/>
      <c r="AB18" s="473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</row>
    <row r="19" spans="1:45" ht="12" customHeight="1" x14ac:dyDescent="0.15">
      <c r="A19" s="143"/>
      <c r="B19" s="168" t="s">
        <v>262</v>
      </c>
      <c r="C19" s="323">
        <v>1</v>
      </c>
      <c r="D19" s="171" t="s">
        <v>296</v>
      </c>
      <c r="E19" s="241">
        <v>651</v>
      </c>
      <c r="F19" s="473">
        <v>899.95500000000004</v>
      </c>
      <c r="G19" s="255">
        <v>762.4720042796007</v>
      </c>
      <c r="H19" s="337">
        <v>11013.199999999999</v>
      </c>
      <c r="I19" s="337">
        <v>2100</v>
      </c>
      <c r="J19" s="337">
        <v>2467.5</v>
      </c>
      <c r="K19" s="337">
        <v>2195.8730359858082</v>
      </c>
      <c r="L19" s="337">
        <v>4209.6000000000004</v>
      </c>
      <c r="M19" s="337">
        <v>1512</v>
      </c>
      <c r="N19" s="337">
        <v>2100</v>
      </c>
      <c r="O19" s="337">
        <v>1931.7555621040228</v>
      </c>
      <c r="P19" s="337">
        <v>8868.3000000000011</v>
      </c>
      <c r="Q19" s="337">
        <v>2678.55</v>
      </c>
      <c r="R19" s="337">
        <v>3276</v>
      </c>
      <c r="S19" s="337">
        <v>2844.4693865757463</v>
      </c>
      <c r="T19" s="337">
        <v>5960.7999999999993</v>
      </c>
      <c r="U19" s="337">
        <v>693</v>
      </c>
      <c r="V19" s="337">
        <v>796.95</v>
      </c>
      <c r="W19" s="337">
        <v>717.12065031374789</v>
      </c>
      <c r="X19" s="339">
        <v>10061.199999999999</v>
      </c>
      <c r="Z19" s="473"/>
      <c r="AA19" s="473"/>
      <c r="AB19" s="473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</row>
    <row r="20" spans="1:45" ht="12" customHeight="1" x14ac:dyDescent="0.15">
      <c r="A20" s="143"/>
      <c r="B20" s="340"/>
      <c r="C20" s="300">
        <v>2</v>
      </c>
      <c r="D20" s="172"/>
      <c r="E20" s="257">
        <v>693</v>
      </c>
      <c r="F20" s="257">
        <v>819</v>
      </c>
      <c r="G20" s="257">
        <v>770.96047831374153</v>
      </c>
      <c r="H20" s="341">
        <v>9447.7000000000007</v>
      </c>
      <c r="I20" s="341">
        <v>2100</v>
      </c>
      <c r="J20" s="341">
        <v>2467.5</v>
      </c>
      <c r="K20" s="341">
        <v>2210.9857482185271</v>
      </c>
      <c r="L20" s="341">
        <v>5031.8999999999996</v>
      </c>
      <c r="M20" s="341">
        <v>1512</v>
      </c>
      <c r="N20" s="341">
        <v>2100</v>
      </c>
      <c r="O20" s="341">
        <v>1978.2595901208617</v>
      </c>
      <c r="P20" s="341">
        <v>9129.7000000000007</v>
      </c>
      <c r="Q20" s="341">
        <v>2635.5</v>
      </c>
      <c r="R20" s="341">
        <v>3250.8</v>
      </c>
      <c r="S20" s="341">
        <v>2835.0757607445371</v>
      </c>
      <c r="T20" s="341">
        <v>8321.7999999999993</v>
      </c>
      <c r="U20" s="341">
        <v>714</v>
      </c>
      <c r="V20" s="341">
        <v>796.95</v>
      </c>
      <c r="W20" s="341">
        <v>770.68409090909097</v>
      </c>
      <c r="X20" s="342">
        <v>9989.2000000000007</v>
      </c>
      <c r="Z20" s="473"/>
      <c r="AA20" s="473"/>
      <c r="AB20" s="473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</row>
    <row r="21" spans="1:45" ht="12" customHeight="1" x14ac:dyDescent="0.15">
      <c r="A21" s="171"/>
      <c r="B21" s="456"/>
      <c r="C21" s="457"/>
      <c r="D21" s="375"/>
      <c r="E21" s="241"/>
      <c r="F21" s="241"/>
      <c r="G21" s="241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Z21" s="473"/>
      <c r="AA21" s="473"/>
      <c r="AB21" s="473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</row>
    <row r="22" spans="1:45" ht="12" customHeight="1" x14ac:dyDescent="0.15">
      <c r="A22" s="171"/>
      <c r="B22" s="474"/>
      <c r="C22" s="475"/>
      <c r="D22" s="373"/>
      <c r="E22" s="241"/>
      <c r="F22" s="241"/>
      <c r="G22" s="241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Z22" s="473"/>
      <c r="AA22" s="473"/>
      <c r="AB22" s="473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</row>
    <row r="23" spans="1:45" ht="12" customHeight="1" x14ac:dyDescent="0.15">
      <c r="A23" s="171"/>
      <c r="B23" s="458">
        <v>40940</v>
      </c>
      <c r="C23" s="459"/>
      <c r="D23" s="379">
        <v>40954</v>
      </c>
      <c r="E23" s="241">
        <v>693</v>
      </c>
      <c r="F23" s="241">
        <v>819</v>
      </c>
      <c r="G23" s="241">
        <v>788.38874345549755</v>
      </c>
      <c r="H23" s="337">
        <v>4674.6000000000004</v>
      </c>
      <c r="I23" s="337">
        <v>2100</v>
      </c>
      <c r="J23" s="337">
        <v>2467.5</v>
      </c>
      <c r="K23" s="337">
        <v>2200.0233019335647</v>
      </c>
      <c r="L23" s="337">
        <v>2270.6999999999998</v>
      </c>
      <c r="M23" s="337">
        <v>1512</v>
      </c>
      <c r="N23" s="337">
        <v>2100</v>
      </c>
      <c r="O23" s="337">
        <v>1903.9306194690266</v>
      </c>
      <c r="P23" s="337">
        <v>4209.2</v>
      </c>
      <c r="Q23" s="337">
        <v>2635.5</v>
      </c>
      <c r="R23" s="337">
        <v>3250.8</v>
      </c>
      <c r="S23" s="337">
        <v>2829.1641271223339</v>
      </c>
      <c r="T23" s="337">
        <v>3562.1</v>
      </c>
      <c r="U23" s="337">
        <v>714</v>
      </c>
      <c r="V23" s="337">
        <v>714</v>
      </c>
      <c r="W23" s="337">
        <v>714</v>
      </c>
      <c r="X23" s="337">
        <v>6114.6</v>
      </c>
      <c r="Z23" s="473"/>
      <c r="AA23" s="473"/>
      <c r="AB23" s="473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</row>
    <row r="24" spans="1:45" ht="12" customHeight="1" x14ac:dyDescent="0.15">
      <c r="A24" s="171"/>
      <c r="B24" s="458">
        <v>40955</v>
      </c>
      <c r="C24" s="459"/>
      <c r="D24" s="379">
        <v>40968</v>
      </c>
      <c r="E24" s="241">
        <v>693</v>
      </c>
      <c r="F24" s="241">
        <v>819</v>
      </c>
      <c r="G24" s="241">
        <v>742.6001064962727</v>
      </c>
      <c r="H24" s="337">
        <v>4773.1000000000004</v>
      </c>
      <c r="I24" s="337">
        <v>2100</v>
      </c>
      <c r="J24" s="337">
        <v>2467.5</v>
      </c>
      <c r="K24" s="337">
        <v>2222.138965952081</v>
      </c>
      <c r="L24" s="337">
        <v>2761.2</v>
      </c>
      <c r="M24" s="337">
        <v>1575</v>
      </c>
      <c r="N24" s="337">
        <v>2100</v>
      </c>
      <c r="O24" s="337">
        <v>2051.0679611650485</v>
      </c>
      <c r="P24" s="337">
        <v>4920.5</v>
      </c>
      <c r="Q24" s="337">
        <v>2751</v>
      </c>
      <c r="R24" s="337">
        <v>3250.8</v>
      </c>
      <c r="S24" s="337">
        <v>2838.4053126277081</v>
      </c>
      <c r="T24" s="337">
        <v>4759.7</v>
      </c>
      <c r="U24" s="337">
        <v>796.95</v>
      </c>
      <c r="V24" s="337">
        <v>796.95</v>
      </c>
      <c r="W24" s="337">
        <v>796.95232815964528</v>
      </c>
      <c r="X24" s="337">
        <v>3874.6</v>
      </c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</row>
    <row r="25" spans="1:45" ht="12" customHeight="1" x14ac:dyDescent="0.15">
      <c r="A25" s="143"/>
      <c r="B25" s="460"/>
      <c r="C25" s="461"/>
      <c r="D25" s="384"/>
      <c r="E25" s="257"/>
      <c r="F25" s="257"/>
      <c r="G25" s="257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2"/>
      <c r="Z25" s="143"/>
      <c r="AA25" s="143"/>
      <c r="AB25" s="143"/>
      <c r="AC25" s="143"/>
      <c r="AD25" s="143"/>
      <c r="AE25" s="143"/>
    </row>
    <row r="26" spans="1:45" ht="12" customHeight="1" x14ac:dyDescent="0.15">
      <c r="A26" s="171"/>
      <c r="B26" s="167"/>
      <c r="C26" s="476" t="s">
        <v>258</v>
      </c>
      <c r="D26" s="477"/>
      <c r="E26" s="166" t="s">
        <v>331</v>
      </c>
      <c r="F26" s="324"/>
      <c r="G26" s="324"/>
      <c r="H26" s="478"/>
      <c r="I26" s="166" t="s">
        <v>332</v>
      </c>
      <c r="J26" s="324"/>
      <c r="K26" s="324"/>
      <c r="L26" s="478"/>
      <c r="M26" s="166" t="s">
        <v>333</v>
      </c>
      <c r="N26" s="324"/>
      <c r="O26" s="324"/>
      <c r="P26" s="478"/>
      <c r="Q26" s="166"/>
      <c r="R26" s="324"/>
      <c r="S26" s="324"/>
      <c r="T26" s="324"/>
      <c r="U26" s="143"/>
      <c r="V26" s="324"/>
      <c r="W26" s="324"/>
      <c r="X26" s="324"/>
      <c r="Y26" s="143"/>
      <c r="Z26" s="284"/>
      <c r="AA26" s="284"/>
      <c r="AB26" s="284"/>
      <c r="AC26" s="143"/>
      <c r="AD26" s="143"/>
      <c r="AE26" s="143"/>
    </row>
    <row r="27" spans="1:45" ht="12" customHeight="1" x14ac:dyDescent="0.15">
      <c r="A27" s="171"/>
      <c r="B27" s="167"/>
      <c r="C27" s="159"/>
      <c r="D27" s="172"/>
      <c r="E27" s="159"/>
      <c r="F27" s="453"/>
      <c r="G27" s="453"/>
      <c r="H27" s="454"/>
      <c r="I27" s="159"/>
      <c r="J27" s="453"/>
      <c r="K27" s="453"/>
      <c r="L27" s="454"/>
      <c r="M27" s="159"/>
      <c r="N27" s="453"/>
      <c r="O27" s="453"/>
      <c r="P27" s="454"/>
      <c r="Q27" s="166"/>
      <c r="R27" s="324"/>
      <c r="S27" s="324"/>
      <c r="T27" s="324"/>
      <c r="U27" s="143"/>
      <c r="V27" s="324"/>
      <c r="W27" s="324"/>
      <c r="X27" s="324"/>
      <c r="Y27" s="143"/>
      <c r="Z27" s="164"/>
      <c r="AA27" s="164"/>
      <c r="AB27" s="164"/>
      <c r="AC27" s="143"/>
      <c r="AD27" s="143"/>
      <c r="AE27" s="143"/>
    </row>
    <row r="28" spans="1:45" ht="12" customHeight="1" x14ac:dyDescent="0.15">
      <c r="A28" s="171"/>
      <c r="B28" s="332" t="s">
        <v>316</v>
      </c>
      <c r="C28" s="333"/>
      <c r="D28" s="334"/>
      <c r="E28" s="359" t="s">
        <v>275</v>
      </c>
      <c r="F28" s="359" t="s">
        <v>171</v>
      </c>
      <c r="G28" s="359" t="s">
        <v>276</v>
      </c>
      <c r="H28" s="359" t="s">
        <v>96</v>
      </c>
      <c r="I28" s="359" t="s">
        <v>275</v>
      </c>
      <c r="J28" s="359" t="s">
        <v>171</v>
      </c>
      <c r="K28" s="359" t="s">
        <v>276</v>
      </c>
      <c r="L28" s="359" t="s">
        <v>96</v>
      </c>
      <c r="M28" s="359" t="s">
        <v>275</v>
      </c>
      <c r="N28" s="359" t="s">
        <v>171</v>
      </c>
      <c r="O28" s="359" t="s">
        <v>276</v>
      </c>
      <c r="P28" s="359" t="s">
        <v>96</v>
      </c>
      <c r="Q28" s="479"/>
      <c r="R28" s="480"/>
      <c r="S28" s="480"/>
      <c r="T28" s="480"/>
      <c r="U28" s="480"/>
      <c r="V28" s="480"/>
      <c r="W28" s="480"/>
      <c r="X28" s="480"/>
      <c r="Y28" s="143"/>
      <c r="Z28" s="164"/>
      <c r="AA28" s="164"/>
      <c r="AB28" s="164"/>
      <c r="AC28" s="143"/>
      <c r="AD28" s="143"/>
      <c r="AE28" s="143"/>
    </row>
    <row r="29" spans="1:45" ht="12" customHeight="1" x14ac:dyDescent="0.15">
      <c r="A29" s="171"/>
      <c r="B29" s="159"/>
      <c r="C29" s="160"/>
      <c r="D29" s="172"/>
      <c r="E29" s="360"/>
      <c r="F29" s="360"/>
      <c r="G29" s="360" t="s">
        <v>277</v>
      </c>
      <c r="H29" s="360"/>
      <c r="I29" s="360"/>
      <c r="J29" s="360"/>
      <c r="K29" s="360" t="s">
        <v>277</v>
      </c>
      <c r="L29" s="360"/>
      <c r="M29" s="360"/>
      <c r="N29" s="360"/>
      <c r="O29" s="360" t="s">
        <v>277</v>
      </c>
      <c r="P29" s="360"/>
      <c r="Q29" s="479"/>
      <c r="R29" s="480"/>
      <c r="S29" s="480"/>
      <c r="T29" s="480"/>
      <c r="U29" s="480"/>
      <c r="V29" s="480"/>
      <c r="W29" s="480"/>
      <c r="X29" s="480"/>
      <c r="Y29" s="143"/>
      <c r="Z29" s="164"/>
      <c r="AA29" s="164"/>
      <c r="AB29" s="164"/>
      <c r="AC29" s="143"/>
      <c r="AD29" s="143"/>
      <c r="AE29" s="143"/>
    </row>
    <row r="30" spans="1:45" ht="12" customHeight="1" x14ac:dyDescent="0.15">
      <c r="A30" s="171"/>
      <c r="B30" s="335" t="s">
        <v>0</v>
      </c>
      <c r="C30" s="323">
        <v>21</v>
      </c>
      <c r="D30" s="165" t="s">
        <v>1</v>
      </c>
      <c r="E30" s="337">
        <v>630</v>
      </c>
      <c r="F30" s="337">
        <v>924</v>
      </c>
      <c r="G30" s="337">
        <v>708</v>
      </c>
      <c r="H30" s="337">
        <v>166198</v>
      </c>
      <c r="I30" s="337">
        <v>656</v>
      </c>
      <c r="J30" s="337">
        <v>966</v>
      </c>
      <c r="K30" s="337">
        <v>731</v>
      </c>
      <c r="L30" s="337">
        <v>198624</v>
      </c>
      <c r="M30" s="337">
        <v>605</v>
      </c>
      <c r="N30" s="337">
        <v>861</v>
      </c>
      <c r="O30" s="337">
        <v>691</v>
      </c>
      <c r="P30" s="337">
        <v>426794</v>
      </c>
      <c r="Q30" s="336"/>
      <c r="R30" s="338"/>
      <c r="S30" s="338"/>
      <c r="T30" s="338"/>
      <c r="U30" s="338"/>
      <c r="V30" s="338"/>
      <c r="W30" s="338"/>
      <c r="X30" s="338"/>
      <c r="Y30" s="143"/>
      <c r="Z30" s="164"/>
      <c r="AA30" s="164"/>
      <c r="AB30" s="164"/>
      <c r="AC30" s="143"/>
      <c r="AD30" s="143"/>
      <c r="AE30" s="143"/>
    </row>
    <row r="31" spans="1:45" ht="12" customHeight="1" x14ac:dyDescent="0.15">
      <c r="A31" s="171"/>
      <c r="B31" s="168"/>
      <c r="C31" s="323">
        <v>22</v>
      </c>
      <c r="D31" s="171"/>
      <c r="E31" s="337">
        <v>638</v>
      </c>
      <c r="F31" s="337">
        <v>924</v>
      </c>
      <c r="G31" s="339">
        <v>691</v>
      </c>
      <c r="H31" s="337">
        <v>201980</v>
      </c>
      <c r="I31" s="337">
        <v>683</v>
      </c>
      <c r="J31" s="337">
        <v>945</v>
      </c>
      <c r="K31" s="337">
        <v>746</v>
      </c>
      <c r="L31" s="337">
        <v>163077</v>
      </c>
      <c r="M31" s="337">
        <v>609</v>
      </c>
      <c r="N31" s="337">
        <v>819</v>
      </c>
      <c r="O31" s="337">
        <v>682</v>
      </c>
      <c r="P31" s="339">
        <v>369991</v>
      </c>
      <c r="Q31" s="336"/>
      <c r="R31" s="338"/>
      <c r="S31" s="338"/>
      <c r="T31" s="338"/>
      <c r="U31" s="338"/>
      <c r="V31" s="338"/>
      <c r="W31" s="338"/>
      <c r="X31" s="338"/>
      <c r="Y31" s="143"/>
      <c r="Z31" s="143"/>
      <c r="AA31" s="143"/>
      <c r="AB31" s="143"/>
      <c r="AC31" s="143"/>
      <c r="AD31" s="143"/>
      <c r="AE31" s="143"/>
    </row>
    <row r="32" spans="1:45" ht="12" customHeight="1" x14ac:dyDescent="0.15">
      <c r="A32" s="143"/>
      <c r="B32" s="340"/>
      <c r="C32" s="300">
        <v>23</v>
      </c>
      <c r="D32" s="172"/>
      <c r="E32" s="173">
        <v>661.5</v>
      </c>
      <c r="F32" s="173">
        <v>924</v>
      </c>
      <c r="G32" s="173">
        <v>740.36779073858588</v>
      </c>
      <c r="H32" s="173">
        <v>140035.20000000001</v>
      </c>
      <c r="I32" s="173">
        <v>735</v>
      </c>
      <c r="J32" s="173">
        <v>997.5</v>
      </c>
      <c r="K32" s="173">
        <v>788.30418231841691</v>
      </c>
      <c r="L32" s="173">
        <v>183383.00000000003</v>
      </c>
      <c r="M32" s="173">
        <v>651</v>
      </c>
      <c r="N32" s="173">
        <v>892.5</v>
      </c>
      <c r="O32" s="173">
        <v>718.49510000531552</v>
      </c>
      <c r="P32" s="173">
        <v>272664.49999999994</v>
      </c>
      <c r="Q32" s="338"/>
      <c r="R32" s="338"/>
      <c r="S32" s="338"/>
      <c r="T32" s="338"/>
      <c r="U32" s="338"/>
      <c r="V32" s="338"/>
      <c r="W32" s="338"/>
      <c r="X32" s="338"/>
      <c r="Y32" s="143"/>
      <c r="Z32" s="284"/>
      <c r="AA32" s="164"/>
      <c r="AB32" s="164"/>
      <c r="AC32" s="164"/>
      <c r="AD32" s="164"/>
      <c r="AE32" s="143"/>
    </row>
    <row r="33" spans="1:31" ht="12" customHeight="1" x14ac:dyDescent="0.15">
      <c r="A33" s="143"/>
      <c r="B33" s="168" t="s">
        <v>268</v>
      </c>
      <c r="C33" s="323">
        <v>6</v>
      </c>
      <c r="D33" s="171" t="s">
        <v>296</v>
      </c>
      <c r="E33" s="337">
        <v>709</v>
      </c>
      <c r="F33" s="337">
        <v>860</v>
      </c>
      <c r="G33" s="337">
        <v>746</v>
      </c>
      <c r="H33" s="337">
        <v>11760</v>
      </c>
      <c r="I33" s="337">
        <v>756</v>
      </c>
      <c r="J33" s="337">
        <v>861</v>
      </c>
      <c r="K33" s="337">
        <v>791</v>
      </c>
      <c r="L33" s="337">
        <v>19097</v>
      </c>
      <c r="M33" s="337">
        <v>670</v>
      </c>
      <c r="N33" s="337">
        <v>756</v>
      </c>
      <c r="O33" s="337">
        <v>711</v>
      </c>
      <c r="P33" s="339">
        <v>27329</v>
      </c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143"/>
      <c r="AE33" s="143"/>
    </row>
    <row r="34" spans="1:31" ht="12" customHeight="1" x14ac:dyDescent="0.15">
      <c r="A34" s="143"/>
      <c r="B34" s="168"/>
      <c r="C34" s="323">
        <v>7</v>
      </c>
      <c r="D34" s="171"/>
      <c r="E34" s="337">
        <v>693</v>
      </c>
      <c r="F34" s="337">
        <v>798</v>
      </c>
      <c r="G34" s="337">
        <v>709</v>
      </c>
      <c r="H34" s="337">
        <v>10125</v>
      </c>
      <c r="I34" s="337">
        <v>735</v>
      </c>
      <c r="J34" s="337">
        <v>861</v>
      </c>
      <c r="K34" s="337">
        <v>791</v>
      </c>
      <c r="L34" s="337">
        <v>18841</v>
      </c>
      <c r="M34" s="337">
        <v>662</v>
      </c>
      <c r="N34" s="337">
        <v>756</v>
      </c>
      <c r="O34" s="337">
        <v>722</v>
      </c>
      <c r="P34" s="339">
        <v>23772</v>
      </c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143"/>
      <c r="AE34" s="143"/>
    </row>
    <row r="35" spans="1:31" ht="12" customHeight="1" x14ac:dyDescent="0.15">
      <c r="A35" s="143"/>
      <c r="B35" s="168"/>
      <c r="C35" s="323">
        <v>8</v>
      </c>
      <c r="D35" s="171"/>
      <c r="E35" s="337">
        <v>703.5</v>
      </c>
      <c r="F35" s="337">
        <v>798</v>
      </c>
      <c r="G35" s="337">
        <v>734.04814573845147</v>
      </c>
      <c r="H35" s="337">
        <v>13080.1</v>
      </c>
      <c r="I35" s="337">
        <v>756</v>
      </c>
      <c r="J35" s="337">
        <v>924</v>
      </c>
      <c r="K35" s="337">
        <v>808.75738031914898</v>
      </c>
      <c r="L35" s="337">
        <v>17199.7</v>
      </c>
      <c r="M35" s="337">
        <v>682.5</v>
      </c>
      <c r="N35" s="337">
        <v>756</v>
      </c>
      <c r="O35" s="337">
        <v>724.20941425049887</v>
      </c>
      <c r="P35" s="339">
        <v>28977.8</v>
      </c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143"/>
      <c r="AE35" s="143"/>
    </row>
    <row r="36" spans="1:31" ht="12" customHeight="1" x14ac:dyDescent="0.15">
      <c r="A36" s="143"/>
      <c r="B36" s="168"/>
      <c r="C36" s="323">
        <v>9</v>
      </c>
      <c r="D36" s="171"/>
      <c r="E36" s="337">
        <v>666.75</v>
      </c>
      <c r="F36" s="337">
        <v>840</v>
      </c>
      <c r="G36" s="337">
        <v>713.3019886363636</v>
      </c>
      <c r="H36" s="337">
        <v>12411.1</v>
      </c>
      <c r="I36" s="337">
        <v>787.5</v>
      </c>
      <c r="J36" s="337">
        <v>861</v>
      </c>
      <c r="K36" s="337">
        <v>801.18810151849982</v>
      </c>
      <c r="L36" s="337">
        <v>18252.8</v>
      </c>
      <c r="M36" s="337">
        <v>651</v>
      </c>
      <c r="N36" s="337">
        <v>724.5</v>
      </c>
      <c r="O36" s="337">
        <v>683.41105340042202</v>
      </c>
      <c r="P36" s="339">
        <v>23838.1</v>
      </c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143"/>
      <c r="AE36" s="143"/>
    </row>
    <row r="37" spans="1:31" ht="12" customHeight="1" x14ac:dyDescent="0.15">
      <c r="A37" s="143"/>
      <c r="B37" s="168"/>
      <c r="C37" s="323">
        <v>10</v>
      </c>
      <c r="D37" s="171"/>
      <c r="E37" s="337">
        <v>661.5</v>
      </c>
      <c r="F37" s="337">
        <v>787.5</v>
      </c>
      <c r="G37" s="337">
        <v>711.6512953367876</v>
      </c>
      <c r="H37" s="337">
        <v>11846.6</v>
      </c>
      <c r="I37" s="337">
        <v>756</v>
      </c>
      <c r="J37" s="337">
        <v>861</v>
      </c>
      <c r="K37" s="337">
        <v>762.15810196214341</v>
      </c>
      <c r="L37" s="337">
        <v>19892.599999999999</v>
      </c>
      <c r="M37" s="337">
        <v>651</v>
      </c>
      <c r="N37" s="337">
        <v>714</v>
      </c>
      <c r="O37" s="337">
        <v>688.45001647956201</v>
      </c>
      <c r="P37" s="339">
        <v>20007.800000000003</v>
      </c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143"/>
      <c r="AE37" s="143"/>
    </row>
    <row r="38" spans="1:31" ht="12" customHeight="1" x14ac:dyDescent="0.15">
      <c r="A38" s="143"/>
      <c r="B38" s="168"/>
      <c r="C38" s="323">
        <v>11</v>
      </c>
      <c r="D38" s="171"/>
      <c r="E38" s="337">
        <v>661.5</v>
      </c>
      <c r="F38" s="337">
        <v>756</v>
      </c>
      <c r="G38" s="337">
        <v>716.15343099460301</v>
      </c>
      <c r="H38" s="337">
        <v>12961.8</v>
      </c>
      <c r="I38" s="337">
        <v>766.5</v>
      </c>
      <c r="J38" s="337">
        <v>861</v>
      </c>
      <c r="K38" s="337">
        <v>811.61294731610349</v>
      </c>
      <c r="L38" s="337">
        <v>10368.900000000001</v>
      </c>
      <c r="M38" s="337">
        <v>651</v>
      </c>
      <c r="N38" s="337">
        <v>714</v>
      </c>
      <c r="O38" s="337">
        <v>683.20305466856462</v>
      </c>
      <c r="P38" s="339">
        <v>26760.6</v>
      </c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143"/>
      <c r="AE38" s="143"/>
    </row>
    <row r="39" spans="1:31" ht="12" customHeight="1" x14ac:dyDescent="0.15">
      <c r="A39" s="143"/>
      <c r="B39" s="168"/>
      <c r="C39" s="323">
        <v>12</v>
      </c>
      <c r="D39" s="171"/>
      <c r="E39" s="337">
        <v>714</v>
      </c>
      <c r="F39" s="337">
        <v>756</v>
      </c>
      <c r="G39" s="337">
        <v>733.94411394577287</v>
      </c>
      <c r="H39" s="337">
        <v>8344.5</v>
      </c>
      <c r="I39" s="337">
        <v>787.5</v>
      </c>
      <c r="J39" s="337">
        <v>861</v>
      </c>
      <c r="K39" s="337">
        <v>816.8586721453288</v>
      </c>
      <c r="L39" s="337">
        <v>7824.9</v>
      </c>
      <c r="M39" s="337">
        <v>682.5</v>
      </c>
      <c r="N39" s="337">
        <v>724.5</v>
      </c>
      <c r="O39" s="337">
        <v>696.83272372159115</v>
      </c>
      <c r="P39" s="339">
        <v>15939.2</v>
      </c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143"/>
      <c r="AE39" s="143"/>
    </row>
    <row r="40" spans="1:31" ht="12" customHeight="1" x14ac:dyDescent="0.15">
      <c r="A40" s="143"/>
      <c r="B40" s="168" t="s">
        <v>262</v>
      </c>
      <c r="C40" s="323">
        <v>1</v>
      </c>
      <c r="D40" s="171" t="s">
        <v>296</v>
      </c>
      <c r="E40" s="337">
        <v>693</v>
      </c>
      <c r="F40" s="337">
        <v>756</v>
      </c>
      <c r="G40" s="339">
        <v>726.88337694845848</v>
      </c>
      <c r="H40" s="337">
        <v>12548.9</v>
      </c>
      <c r="I40" s="337">
        <v>724.5</v>
      </c>
      <c r="J40" s="337">
        <v>861</v>
      </c>
      <c r="K40" s="337">
        <v>781.21893028846137</v>
      </c>
      <c r="L40" s="337">
        <v>5345.5999999999995</v>
      </c>
      <c r="M40" s="337">
        <v>651</v>
      </c>
      <c r="N40" s="337">
        <v>714</v>
      </c>
      <c r="O40" s="337">
        <v>698.14019792983015</v>
      </c>
      <c r="P40" s="339">
        <v>19899.099999999999</v>
      </c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143"/>
      <c r="AE40" s="143"/>
    </row>
    <row r="41" spans="1:31" ht="12" customHeight="1" x14ac:dyDescent="0.15">
      <c r="A41" s="143"/>
      <c r="B41" s="340"/>
      <c r="C41" s="300">
        <v>2</v>
      </c>
      <c r="D41" s="172"/>
      <c r="E41" s="341">
        <v>693</v>
      </c>
      <c r="F41" s="341">
        <v>759.99</v>
      </c>
      <c r="G41" s="341">
        <v>735.67548459593604</v>
      </c>
      <c r="H41" s="341">
        <v>7048.6</v>
      </c>
      <c r="I41" s="341">
        <v>714</v>
      </c>
      <c r="J41" s="341">
        <v>861</v>
      </c>
      <c r="K41" s="341">
        <v>768.40985015651472</v>
      </c>
      <c r="L41" s="341">
        <v>9451.4</v>
      </c>
      <c r="M41" s="341">
        <v>682.5</v>
      </c>
      <c r="N41" s="341">
        <v>840</v>
      </c>
      <c r="O41" s="341">
        <v>704.76734384475458</v>
      </c>
      <c r="P41" s="342">
        <v>15387.6</v>
      </c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143"/>
      <c r="AE41" s="143"/>
    </row>
    <row r="42" spans="1:31" ht="12" customHeight="1" x14ac:dyDescent="0.15">
      <c r="A42" s="171"/>
      <c r="B42" s="456"/>
      <c r="C42" s="457"/>
      <c r="D42" s="375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6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143"/>
      <c r="AE42" s="143"/>
    </row>
    <row r="43" spans="1:31" ht="12" customHeight="1" x14ac:dyDescent="0.15">
      <c r="A43" s="171"/>
      <c r="B43" s="474"/>
      <c r="C43" s="475"/>
      <c r="D43" s="373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6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143"/>
      <c r="AE43" s="143"/>
    </row>
    <row r="44" spans="1:31" ht="12" customHeight="1" x14ac:dyDescent="0.15">
      <c r="A44" s="171"/>
      <c r="B44" s="458">
        <v>40940</v>
      </c>
      <c r="C44" s="459"/>
      <c r="D44" s="379">
        <v>40954</v>
      </c>
      <c r="E44" s="337">
        <v>693</v>
      </c>
      <c r="F44" s="337">
        <v>759.99</v>
      </c>
      <c r="G44" s="337">
        <v>735.31301261829674</v>
      </c>
      <c r="H44" s="337">
        <v>4138.3</v>
      </c>
      <c r="I44" s="337">
        <v>714</v>
      </c>
      <c r="J44" s="337">
        <v>861</v>
      </c>
      <c r="K44" s="337">
        <v>769.33489096573203</v>
      </c>
      <c r="L44" s="337">
        <v>4081.9</v>
      </c>
      <c r="M44" s="337">
        <v>682.5</v>
      </c>
      <c r="N44" s="337">
        <v>840</v>
      </c>
      <c r="O44" s="337">
        <v>702.82885818134196</v>
      </c>
      <c r="P44" s="337">
        <v>8491.7000000000007</v>
      </c>
      <c r="Q44" s="336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143"/>
      <c r="AE44" s="143"/>
    </row>
    <row r="45" spans="1:31" ht="12" customHeight="1" x14ac:dyDescent="0.15">
      <c r="A45" s="171"/>
      <c r="B45" s="458">
        <v>40955</v>
      </c>
      <c r="C45" s="459"/>
      <c r="D45" s="379">
        <v>40968</v>
      </c>
      <c r="E45" s="337">
        <v>714</v>
      </c>
      <c r="F45" s="337">
        <v>756</v>
      </c>
      <c r="G45" s="337">
        <v>736.20511638626419</v>
      </c>
      <c r="H45" s="337">
        <v>2910.3</v>
      </c>
      <c r="I45" s="337">
        <v>735</v>
      </c>
      <c r="J45" s="337">
        <v>861</v>
      </c>
      <c r="K45" s="337">
        <v>767.59128500266002</v>
      </c>
      <c r="L45" s="337">
        <v>5369.5</v>
      </c>
      <c r="M45" s="337">
        <v>682.5</v>
      </c>
      <c r="N45" s="337">
        <v>840</v>
      </c>
      <c r="O45" s="337">
        <v>707.89445882415112</v>
      </c>
      <c r="P45" s="337">
        <v>6895.9</v>
      </c>
      <c r="Q45" s="336"/>
      <c r="R45" s="338"/>
      <c r="S45" s="338"/>
      <c r="T45" s="338"/>
      <c r="U45" s="338"/>
      <c r="V45" s="338"/>
      <c r="W45" s="338"/>
      <c r="X45" s="338"/>
      <c r="Y45" s="143"/>
      <c r="Z45" s="143"/>
      <c r="AA45" s="143"/>
      <c r="AB45" s="143"/>
      <c r="AC45" s="143"/>
      <c r="AD45" s="143"/>
      <c r="AE45" s="143"/>
    </row>
    <row r="46" spans="1:31" ht="13.5" customHeight="1" x14ac:dyDescent="0.15">
      <c r="B46" s="460"/>
      <c r="C46" s="461"/>
      <c r="D46" s="384"/>
      <c r="E46" s="257"/>
      <c r="F46" s="257"/>
      <c r="G46" s="257"/>
      <c r="H46" s="133"/>
      <c r="I46" s="257"/>
      <c r="J46" s="257"/>
      <c r="K46" s="257"/>
      <c r="L46" s="172"/>
      <c r="M46" s="257"/>
      <c r="N46" s="257"/>
      <c r="O46" s="257"/>
      <c r="P46" s="257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</row>
    <row r="52" spans="5:24" x14ac:dyDescent="0.15"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44" customWidth="1"/>
    <col min="2" max="2" width="3.875" style="144" customWidth="1"/>
    <col min="3" max="3" width="8" style="144" customWidth="1"/>
    <col min="4" max="4" width="2.875" style="144" customWidth="1"/>
    <col min="5" max="5" width="7.125" style="144" customWidth="1"/>
    <col min="6" max="7" width="7.625" style="144" customWidth="1"/>
    <col min="8" max="8" width="9.125" style="144" customWidth="1"/>
    <col min="9" max="9" width="7" style="144" customWidth="1"/>
    <col min="10" max="11" width="7.625" style="144" customWidth="1"/>
    <col min="12" max="12" width="9.125" style="144" customWidth="1"/>
    <col min="13" max="13" width="6.75" style="144" customWidth="1"/>
    <col min="14" max="15" width="7.625" style="144" customWidth="1"/>
    <col min="16" max="16" width="9.125" style="144" customWidth="1"/>
    <col min="17" max="17" width="6.5" style="144" customWidth="1"/>
    <col min="18" max="19" width="7.625" style="144" customWidth="1"/>
    <col min="20" max="20" width="9.125" style="144" customWidth="1"/>
    <col min="21" max="23" width="7.5" style="144"/>
    <col min="24" max="25" width="8.5" style="144" bestFit="1" customWidth="1"/>
    <col min="26" max="28" width="7.5" style="144"/>
    <col min="29" max="29" width="8.5" style="144" bestFit="1" customWidth="1"/>
    <col min="30" max="16384" width="7.5" style="144"/>
  </cols>
  <sheetData>
    <row r="1" spans="1:38" ht="15" customHeight="1" x14ac:dyDescent="0.15">
      <c r="B1" s="142" t="s">
        <v>208</v>
      </c>
      <c r="C1" s="353"/>
      <c r="D1" s="353"/>
    </row>
    <row r="2" spans="1:38" ht="12.75" customHeight="1" x14ac:dyDescent="0.15">
      <c r="B2" s="144" t="s">
        <v>334</v>
      </c>
      <c r="C2" s="322"/>
      <c r="D2" s="322"/>
    </row>
    <row r="3" spans="1:38" ht="12.75" customHeight="1" x14ac:dyDescent="0.15">
      <c r="B3" s="322"/>
      <c r="C3" s="322"/>
      <c r="D3" s="322"/>
      <c r="T3" s="145" t="s">
        <v>85</v>
      </c>
    </row>
    <row r="4" spans="1:38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38" ht="11.25" customHeight="1" x14ac:dyDescent="0.15">
      <c r="A5" s="171"/>
      <c r="B5" s="481"/>
      <c r="C5" s="482" t="s">
        <v>335</v>
      </c>
      <c r="D5" s="483"/>
      <c r="E5" s="484" t="s">
        <v>336</v>
      </c>
      <c r="F5" s="485"/>
      <c r="G5" s="485"/>
      <c r="H5" s="483"/>
      <c r="I5" s="484" t="s">
        <v>337</v>
      </c>
      <c r="J5" s="485"/>
      <c r="K5" s="485"/>
      <c r="L5" s="483"/>
      <c r="M5" s="484" t="s">
        <v>212</v>
      </c>
      <c r="N5" s="485"/>
      <c r="O5" s="485"/>
      <c r="P5" s="483"/>
      <c r="Q5" s="484" t="s">
        <v>213</v>
      </c>
      <c r="R5" s="485"/>
      <c r="S5" s="485"/>
      <c r="T5" s="483"/>
      <c r="V5" s="164"/>
      <c r="W5" s="164"/>
      <c r="X5" s="164"/>
      <c r="Y5" s="164"/>
      <c r="Z5" s="164"/>
    </row>
    <row r="6" spans="1:38" ht="11.25" customHeight="1" x14ac:dyDescent="0.15">
      <c r="A6" s="171"/>
      <c r="B6" s="486" t="s">
        <v>338</v>
      </c>
      <c r="C6" s="485"/>
      <c r="D6" s="483"/>
      <c r="E6" s="487" t="s">
        <v>339</v>
      </c>
      <c r="F6" s="487" t="s">
        <v>340</v>
      </c>
      <c r="G6" s="488" t="s">
        <v>341</v>
      </c>
      <c r="H6" s="487" t="s">
        <v>96</v>
      </c>
      <c r="I6" s="487" t="s">
        <v>136</v>
      </c>
      <c r="J6" s="487" t="s">
        <v>94</v>
      </c>
      <c r="K6" s="488" t="s">
        <v>172</v>
      </c>
      <c r="L6" s="487" t="s">
        <v>96</v>
      </c>
      <c r="M6" s="487" t="s">
        <v>136</v>
      </c>
      <c r="N6" s="487" t="s">
        <v>94</v>
      </c>
      <c r="O6" s="488" t="s">
        <v>172</v>
      </c>
      <c r="P6" s="487" t="s">
        <v>96</v>
      </c>
      <c r="Q6" s="487" t="s">
        <v>136</v>
      </c>
      <c r="R6" s="487" t="s">
        <v>94</v>
      </c>
      <c r="S6" s="488" t="s">
        <v>172</v>
      </c>
      <c r="T6" s="487" t="s">
        <v>96</v>
      </c>
      <c r="V6" s="164"/>
      <c r="W6" s="164"/>
      <c r="X6" s="164"/>
      <c r="Y6" s="164"/>
      <c r="Z6" s="164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</row>
    <row r="7" spans="1:38" ht="11.25" customHeight="1" x14ac:dyDescent="0.15">
      <c r="A7" s="171"/>
      <c r="B7" s="168" t="s">
        <v>342</v>
      </c>
      <c r="C7" s="143">
        <v>21</v>
      </c>
      <c r="D7" s="171" t="s">
        <v>279</v>
      </c>
      <c r="E7" s="337">
        <v>714</v>
      </c>
      <c r="F7" s="337">
        <v>1365</v>
      </c>
      <c r="G7" s="337">
        <v>885</v>
      </c>
      <c r="H7" s="337">
        <v>3085597</v>
      </c>
      <c r="I7" s="337">
        <v>380</v>
      </c>
      <c r="J7" s="337">
        <v>630</v>
      </c>
      <c r="K7" s="337">
        <v>479</v>
      </c>
      <c r="L7" s="337">
        <v>5306157</v>
      </c>
      <c r="M7" s="337">
        <v>740</v>
      </c>
      <c r="N7" s="337">
        <v>1313</v>
      </c>
      <c r="O7" s="337">
        <v>923</v>
      </c>
      <c r="P7" s="337">
        <v>4941826</v>
      </c>
      <c r="Q7" s="337">
        <v>662</v>
      </c>
      <c r="R7" s="337">
        <v>1050</v>
      </c>
      <c r="S7" s="337">
        <v>815</v>
      </c>
      <c r="T7" s="337">
        <v>5971616</v>
      </c>
      <c r="U7" s="143"/>
      <c r="V7" s="164"/>
      <c r="W7" s="164"/>
      <c r="X7" s="164"/>
      <c r="Y7" s="164"/>
      <c r="Z7" s="164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</row>
    <row r="8" spans="1:38" ht="11.25" customHeight="1" x14ac:dyDescent="0.15">
      <c r="A8" s="171"/>
      <c r="B8" s="168"/>
      <c r="C8" s="143">
        <v>22</v>
      </c>
      <c r="D8" s="171"/>
      <c r="E8" s="337">
        <v>756</v>
      </c>
      <c r="F8" s="337">
        <v>1344</v>
      </c>
      <c r="G8" s="337">
        <v>977</v>
      </c>
      <c r="H8" s="337">
        <v>3070858</v>
      </c>
      <c r="I8" s="337">
        <v>420</v>
      </c>
      <c r="J8" s="337">
        <v>662</v>
      </c>
      <c r="K8" s="337">
        <v>500</v>
      </c>
      <c r="L8" s="337">
        <v>5643954</v>
      </c>
      <c r="M8" s="337">
        <v>777</v>
      </c>
      <c r="N8" s="337">
        <v>1302</v>
      </c>
      <c r="O8" s="337">
        <v>996</v>
      </c>
      <c r="P8" s="337">
        <v>4960437</v>
      </c>
      <c r="Q8" s="337">
        <v>735</v>
      </c>
      <c r="R8" s="337">
        <v>1134</v>
      </c>
      <c r="S8" s="337">
        <v>890</v>
      </c>
      <c r="T8" s="339">
        <v>5976373</v>
      </c>
      <c r="U8" s="143"/>
      <c r="V8" s="164"/>
      <c r="W8" s="164"/>
      <c r="X8" s="164"/>
      <c r="Y8" s="164"/>
      <c r="Z8" s="164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</row>
    <row r="9" spans="1:38" ht="11.25" customHeight="1" x14ac:dyDescent="0.15">
      <c r="A9" s="143"/>
      <c r="B9" s="340"/>
      <c r="C9" s="160">
        <v>23</v>
      </c>
      <c r="D9" s="172"/>
      <c r="E9" s="173">
        <v>714</v>
      </c>
      <c r="F9" s="173">
        <v>1207.5</v>
      </c>
      <c r="G9" s="173">
        <v>961.53003747624052</v>
      </c>
      <c r="H9" s="173">
        <v>3008470.5999999996</v>
      </c>
      <c r="I9" s="173">
        <v>388.5</v>
      </c>
      <c r="J9" s="173">
        <v>714</v>
      </c>
      <c r="K9" s="173">
        <v>542.77415525071035</v>
      </c>
      <c r="L9" s="173">
        <v>5891586.9000000013</v>
      </c>
      <c r="M9" s="173">
        <v>714</v>
      </c>
      <c r="N9" s="173">
        <v>1239</v>
      </c>
      <c r="O9" s="173">
        <v>980.64857784752689</v>
      </c>
      <c r="P9" s="173">
        <v>5297929.4000000004</v>
      </c>
      <c r="Q9" s="173">
        <v>672</v>
      </c>
      <c r="R9" s="173">
        <v>1155</v>
      </c>
      <c r="S9" s="173">
        <v>912.5318165029928</v>
      </c>
      <c r="T9" s="174">
        <v>6286791.2999999998</v>
      </c>
      <c r="U9" s="143"/>
      <c r="V9" s="164"/>
      <c r="W9" s="164"/>
      <c r="X9" s="164"/>
      <c r="Y9" s="164"/>
      <c r="Z9" s="16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1:38" ht="11.25" customHeight="1" x14ac:dyDescent="0.15">
      <c r="A10" s="143"/>
      <c r="B10" s="216" t="s">
        <v>268</v>
      </c>
      <c r="C10" s="338">
        <v>6</v>
      </c>
      <c r="D10" s="339" t="s">
        <v>296</v>
      </c>
      <c r="E10" s="337">
        <v>924</v>
      </c>
      <c r="F10" s="337">
        <v>1134</v>
      </c>
      <c r="G10" s="337">
        <v>1023.3873083433905</v>
      </c>
      <c r="H10" s="337">
        <v>233891.69999999995</v>
      </c>
      <c r="I10" s="337">
        <v>525</v>
      </c>
      <c r="J10" s="337">
        <v>690.79499999999996</v>
      </c>
      <c r="K10" s="337">
        <v>611.28758289258928</v>
      </c>
      <c r="L10" s="337">
        <v>459983.7</v>
      </c>
      <c r="M10" s="337">
        <v>945</v>
      </c>
      <c r="N10" s="337">
        <v>1207.5</v>
      </c>
      <c r="O10" s="337">
        <v>1071.4526894425894</v>
      </c>
      <c r="P10" s="337">
        <v>409849.2</v>
      </c>
      <c r="Q10" s="337">
        <v>912.97500000000002</v>
      </c>
      <c r="R10" s="337">
        <v>1102.5</v>
      </c>
      <c r="S10" s="337">
        <v>1004.0648843080234</v>
      </c>
      <c r="T10" s="339">
        <v>476045.39999999991</v>
      </c>
      <c r="U10" s="143"/>
      <c r="V10" s="164"/>
      <c r="W10" s="164"/>
      <c r="X10" s="164"/>
      <c r="Y10" s="164"/>
      <c r="Z10" s="164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8" ht="11.25" customHeight="1" x14ac:dyDescent="0.15">
      <c r="A11" s="143"/>
      <c r="B11" s="216"/>
      <c r="C11" s="338">
        <v>7</v>
      </c>
      <c r="D11" s="339"/>
      <c r="E11" s="337">
        <v>891.97500000000002</v>
      </c>
      <c r="F11" s="337">
        <v>1186.5</v>
      </c>
      <c r="G11" s="337">
        <v>1029.8256610813248</v>
      </c>
      <c r="H11" s="337">
        <v>219962.2</v>
      </c>
      <c r="I11" s="337">
        <v>546</v>
      </c>
      <c r="J11" s="337">
        <v>724.5</v>
      </c>
      <c r="K11" s="337">
        <v>621.00600330656164</v>
      </c>
      <c r="L11" s="337">
        <v>416774.80000000005</v>
      </c>
      <c r="M11" s="337">
        <v>924</v>
      </c>
      <c r="N11" s="337">
        <v>1228.5</v>
      </c>
      <c r="O11" s="337">
        <v>1051.1768730854467</v>
      </c>
      <c r="P11" s="337">
        <v>421603.09999999992</v>
      </c>
      <c r="Q11" s="337">
        <v>861</v>
      </c>
      <c r="R11" s="337">
        <v>1102.5</v>
      </c>
      <c r="S11" s="337">
        <v>983.76205099195909</v>
      </c>
      <c r="T11" s="339">
        <v>406008.8</v>
      </c>
      <c r="U11" s="143"/>
      <c r="V11" s="164"/>
      <c r="W11" s="164"/>
      <c r="X11" s="164"/>
      <c r="Y11" s="164"/>
      <c r="Z11" s="164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1:38" ht="11.25" customHeight="1" x14ac:dyDescent="0.15">
      <c r="A12" s="143"/>
      <c r="B12" s="216"/>
      <c r="C12" s="338">
        <v>8</v>
      </c>
      <c r="D12" s="339"/>
      <c r="E12" s="337">
        <v>913.5</v>
      </c>
      <c r="F12" s="337">
        <v>1129.8</v>
      </c>
      <c r="G12" s="337">
        <v>1027.1618255098394</v>
      </c>
      <c r="H12" s="337">
        <v>216563.7</v>
      </c>
      <c r="I12" s="337">
        <v>556.5</v>
      </c>
      <c r="J12" s="337">
        <v>661.5</v>
      </c>
      <c r="K12" s="337">
        <v>595.65753915954235</v>
      </c>
      <c r="L12" s="337">
        <v>474977.20000000007</v>
      </c>
      <c r="M12" s="337">
        <v>966</v>
      </c>
      <c r="N12" s="337">
        <v>1155</v>
      </c>
      <c r="O12" s="337">
        <v>1063.152044118387</v>
      </c>
      <c r="P12" s="337">
        <v>473091.7</v>
      </c>
      <c r="Q12" s="337">
        <v>892.5</v>
      </c>
      <c r="R12" s="337">
        <v>1050</v>
      </c>
      <c r="S12" s="337">
        <v>965.59338040455509</v>
      </c>
      <c r="T12" s="339">
        <v>481185.9</v>
      </c>
      <c r="U12" s="143"/>
      <c r="V12" s="164"/>
      <c r="W12" s="164"/>
      <c r="X12" s="164"/>
      <c r="Y12" s="164"/>
      <c r="Z12" s="164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</row>
    <row r="13" spans="1:38" ht="11.25" customHeight="1" x14ac:dyDescent="0.15">
      <c r="A13" s="143"/>
      <c r="B13" s="216"/>
      <c r="C13" s="338">
        <v>9</v>
      </c>
      <c r="D13" s="339"/>
      <c r="E13" s="337">
        <v>882</v>
      </c>
      <c r="F13" s="337">
        <v>1102.5</v>
      </c>
      <c r="G13" s="337">
        <v>967.47959996359202</v>
      </c>
      <c r="H13" s="337">
        <v>216321.4</v>
      </c>
      <c r="I13" s="337">
        <v>483</v>
      </c>
      <c r="J13" s="337">
        <v>651</v>
      </c>
      <c r="K13" s="337">
        <v>560.39926833915536</v>
      </c>
      <c r="L13" s="337">
        <v>460234.89999999997</v>
      </c>
      <c r="M13" s="337">
        <v>924</v>
      </c>
      <c r="N13" s="337">
        <v>1173.9000000000001</v>
      </c>
      <c r="O13" s="337">
        <v>1012.5844965038077</v>
      </c>
      <c r="P13" s="337">
        <v>424099.1</v>
      </c>
      <c r="Q13" s="337">
        <v>808.5</v>
      </c>
      <c r="R13" s="337">
        <v>1008</v>
      </c>
      <c r="S13" s="337">
        <v>912.71736806387889</v>
      </c>
      <c r="T13" s="339">
        <v>477626.39999999997</v>
      </c>
      <c r="U13" s="143"/>
      <c r="V13" s="164"/>
      <c r="W13" s="164"/>
      <c r="X13" s="164"/>
      <c r="Y13" s="164"/>
      <c r="Z13" s="164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8" ht="11.25" customHeight="1" x14ac:dyDescent="0.15">
      <c r="A14" s="143"/>
      <c r="B14" s="216"/>
      <c r="C14" s="338">
        <v>10</v>
      </c>
      <c r="D14" s="339"/>
      <c r="E14" s="337">
        <v>734.89499999999998</v>
      </c>
      <c r="F14" s="337">
        <v>955.5</v>
      </c>
      <c r="G14" s="337">
        <v>852.15080928710029</v>
      </c>
      <c r="H14" s="337">
        <v>251056.3</v>
      </c>
      <c r="I14" s="337">
        <v>399</v>
      </c>
      <c r="J14" s="337">
        <v>577.5</v>
      </c>
      <c r="K14" s="337">
        <v>497.00055698472426</v>
      </c>
      <c r="L14" s="337">
        <v>490714.60000000009</v>
      </c>
      <c r="M14" s="337">
        <v>766.5</v>
      </c>
      <c r="N14" s="337">
        <v>1018.5</v>
      </c>
      <c r="O14" s="337">
        <v>875.85974811029303</v>
      </c>
      <c r="P14" s="337">
        <v>434953.5</v>
      </c>
      <c r="Q14" s="337">
        <v>703.5</v>
      </c>
      <c r="R14" s="337">
        <v>924</v>
      </c>
      <c r="S14" s="337">
        <v>813.86461269862582</v>
      </c>
      <c r="T14" s="339">
        <v>541912.60000000009</v>
      </c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</row>
    <row r="15" spans="1:38" ht="11.25" customHeight="1" x14ac:dyDescent="0.15">
      <c r="A15" s="143"/>
      <c r="B15" s="216"/>
      <c r="C15" s="338">
        <v>11</v>
      </c>
      <c r="D15" s="339"/>
      <c r="E15" s="337">
        <v>714</v>
      </c>
      <c r="F15" s="337">
        <v>924</v>
      </c>
      <c r="G15" s="337">
        <v>842.73948327998949</v>
      </c>
      <c r="H15" s="337">
        <v>263676.7</v>
      </c>
      <c r="I15" s="337">
        <v>388.5</v>
      </c>
      <c r="J15" s="337">
        <v>546</v>
      </c>
      <c r="K15" s="337">
        <v>475.06773312767501</v>
      </c>
      <c r="L15" s="337">
        <v>518289.8</v>
      </c>
      <c r="M15" s="337">
        <v>714</v>
      </c>
      <c r="N15" s="337">
        <v>966</v>
      </c>
      <c r="O15" s="337">
        <v>854.02610028824427</v>
      </c>
      <c r="P15" s="337">
        <v>501511.69999999995</v>
      </c>
      <c r="Q15" s="337">
        <v>672</v>
      </c>
      <c r="R15" s="337">
        <v>892.5</v>
      </c>
      <c r="S15" s="337">
        <v>787.2728061478615</v>
      </c>
      <c r="T15" s="339">
        <v>521810.09999999992</v>
      </c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</row>
    <row r="16" spans="1:38" ht="11.25" customHeight="1" x14ac:dyDescent="0.15">
      <c r="A16" s="143"/>
      <c r="B16" s="216"/>
      <c r="C16" s="338">
        <v>12</v>
      </c>
      <c r="D16" s="339"/>
      <c r="E16" s="337">
        <v>787.5</v>
      </c>
      <c r="F16" s="337">
        <v>1113</v>
      </c>
      <c r="G16" s="337">
        <v>944.28923148523381</v>
      </c>
      <c r="H16" s="337">
        <v>286934.7</v>
      </c>
      <c r="I16" s="337">
        <v>441</v>
      </c>
      <c r="J16" s="337">
        <v>598.5</v>
      </c>
      <c r="K16" s="337">
        <v>495.53749196403601</v>
      </c>
      <c r="L16" s="337">
        <v>509920.1</v>
      </c>
      <c r="M16" s="337">
        <v>819</v>
      </c>
      <c r="N16" s="337">
        <v>1155</v>
      </c>
      <c r="O16" s="337">
        <v>987.68243335244347</v>
      </c>
      <c r="P16" s="337">
        <v>475853.3</v>
      </c>
      <c r="Q16" s="337">
        <v>756</v>
      </c>
      <c r="R16" s="337">
        <v>1102.5</v>
      </c>
      <c r="S16" s="337">
        <v>866.9600668430719</v>
      </c>
      <c r="T16" s="337">
        <v>618617.20000000019</v>
      </c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</row>
    <row r="17" spans="1:38" ht="11.25" customHeight="1" x14ac:dyDescent="0.15">
      <c r="A17" s="143"/>
      <c r="B17" s="216" t="s">
        <v>262</v>
      </c>
      <c r="C17" s="338">
        <v>1</v>
      </c>
      <c r="D17" s="339" t="s">
        <v>296</v>
      </c>
      <c r="E17" s="337">
        <v>840</v>
      </c>
      <c r="F17" s="337">
        <v>1081.5</v>
      </c>
      <c r="G17" s="337">
        <v>980.28912933715606</v>
      </c>
      <c r="H17" s="337">
        <v>262149.40000000002</v>
      </c>
      <c r="I17" s="337">
        <v>409.5</v>
      </c>
      <c r="J17" s="337">
        <v>546.10500000000002</v>
      </c>
      <c r="K17" s="337">
        <v>490.43174537937557</v>
      </c>
      <c r="L17" s="337">
        <v>485240.6</v>
      </c>
      <c r="M17" s="337">
        <v>818.89499999999998</v>
      </c>
      <c r="N17" s="337">
        <v>1090.0049999999999</v>
      </c>
      <c r="O17" s="337">
        <v>957.34341189841427</v>
      </c>
      <c r="P17" s="337">
        <v>471785.7</v>
      </c>
      <c r="Q17" s="337">
        <v>808.5</v>
      </c>
      <c r="R17" s="337">
        <v>1018.5</v>
      </c>
      <c r="S17" s="337">
        <v>906.72027796188127</v>
      </c>
      <c r="T17" s="339">
        <v>617384.00000000012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</row>
    <row r="18" spans="1:38" ht="11.25" customHeight="1" x14ac:dyDescent="0.15">
      <c r="A18" s="143"/>
      <c r="B18" s="295"/>
      <c r="C18" s="489">
        <v>2</v>
      </c>
      <c r="D18" s="342"/>
      <c r="E18" s="341">
        <v>818.89499999999998</v>
      </c>
      <c r="F18" s="341">
        <v>997.5</v>
      </c>
      <c r="G18" s="341">
        <v>923.7720963655662</v>
      </c>
      <c r="H18" s="341">
        <v>272268.40000000002</v>
      </c>
      <c r="I18" s="341">
        <v>409.5</v>
      </c>
      <c r="J18" s="341">
        <v>532.03499999999997</v>
      </c>
      <c r="K18" s="341">
        <v>475.46619955108486</v>
      </c>
      <c r="L18" s="341">
        <v>499437.5</v>
      </c>
      <c r="M18" s="341">
        <v>818.89499999999998</v>
      </c>
      <c r="N18" s="341">
        <v>1029</v>
      </c>
      <c r="O18" s="341">
        <v>918.6901398485594</v>
      </c>
      <c r="P18" s="341">
        <v>451109.8</v>
      </c>
      <c r="Q18" s="341">
        <v>787.5</v>
      </c>
      <c r="R18" s="341">
        <v>945</v>
      </c>
      <c r="S18" s="341">
        <v>856.96126835551013</v>
      </c>
      <c r="T18" s="342">
        <v>564609.20000000007</v>
      </c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</row>
    <row r="19" spans="1:38" ht="11.25" customHeight="1" x14ac:dyDescent="0.15">
      <c r="A19" s="171"/>
      <c r="B19" s="490"/>
      <c r="C19" s="287">
        <v>40940</v>
      </c>
      <c r="D19" s="339"/>
      <c r="E19" s="337">
        <v>840</v>
      </c>
      <c r="F19" s="337">
        <v>966</v>
      </c>
      <c r="G19" s="337">
        <v>908.68378960744769</v>
      </c>
      <c r="H19" s="337">
        <v>13438.1</v>
      </c>
      <c r="I19" s="337">
        <v>430.5</v>
      </c>
      <c r="J19" s="337">
        <v>493.5</v>
      </c>
      <c r="K19" s="337">
        <v>465.19660465462863</v>
      </c>
      <c r="L19" s="337">
        <v>33939.699999999997</v>
      </c>
      <c r="M19" s="337">
        <v>840</v>
      </c>
      <c r="N19" s="337">
        <v>976.5</v>
      </c>
      <c r="O19" s="337">
        <v>897.37061700003869</v>
      </c>
      <c r="P19" s="337">
        <v>33154.699999999997</v>
      </c>
      <c r="Q19" s="337">
        <v>819</v>
      </c>
      <c r="R19" s="337">
        <v>913.5</v>
      </c>
      <c r="S19" s="337">
        <v>870.57557109969935</v>
      </c>
      <c r="T19" s="337">
        <v>24112.9</v>
      </c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</row>
    <row r="20" spans="1:38" ht="11.25" customHeight="1" x14ac:dyDescent="0.15">
      <c r="A20" s="171"/>
      <c r="B20" s="216"/>
      <c r="C20" s="287">
        <v>40941</v>
      </c>
      <c r="D20" s="339" t="s">
        <v>60</v>
      </c>
      <c r="E20" s="337">
        <v>840</v>
      </c>
      <c r="F20" s="337">
        <v>966</v>
      </c>
      <c r="G20" s="337">
        <v>910.61041555025133</v>
      </c>
      <c r="H20" s="337">
        <v>6149.1</v>
      </c>
      <c r="I20" s="337">
        <v>430.5</v>
      </c>
      <c r="J20" s="337">
        <v>483</v>
      </c>
      <c r="K20" s="337">
        <v>468.92441972362292</v>
      </c>
      <c r="L20" s="337">
        <v>21931.1</v>
      </c>
      <c r="M20" s="337">
        <v>840</v>
      </c>
      <c r="N20" s="337">
        <v>987</v>
      </c>
      <c r="O20" s="337">
        <v>898.48542406850686</v>
      </c>
      <c r="P20" s="337">
        <v>17747.3</v>
      </c>
      <c r="Q20" s="337">
        <v>819</v>
      </c>
      <c r="R20" s="337">
        <v>918.01499999999999</v>
      </c>
      <c r="S20" s="337">
        <v>873.9455696202532</v>
      </c>
      <c r="T20" s="337">
        <v>17554.400000000001</v>
      </c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</row>
    <row r="21" spans="1:38" ht="11.25" customHeight="1" x14ac:dyDescent="0.15">
      <c r="A21" s="171"/>
      <c r="B21" s="216"/>
      <c r="C21" s="287">
        <v>40942</v>
      </c>
      <c r="D21" s="339" t="s">
        <v>60</v>
      </c>
      <c r="E21" s="337">
        <v>818.89499999999998</v>
      </c>
      <c r="F21" s="337">
        <v>945</v>
      </c>
      <c r="G21" s="337">
        <v>883.17205490145079</v>
      </c>
      <c r="H21" s="337">
        <v>12228.4</v>
      </c>
      <c r="I21" s="337">
        <v>409.5</v>
      </c>
      <c r="J21" s="337">
        <v>493.5</v>
      </c>
      <c r="K21" s="337">
        <v>455.9820255892875</v>
      </c>
      <c r="L21" s="337">
        <v>29130.5</v>
      </c>
      <c r="M21" s="337">
        <v>818.89499999999998</v>
      </c>
      <c r="N21" s="337">
        <v>966</v>
      </c>
      <c r="O21" s="337">
        <v>903.81738400281642</v>
      </c>
      <c r="P21" s="337">
        <v>22672.400000000001</v>
      </c>
      <c r="Q21" s="337">
        <v>787.5</v>
      </c>
      <c r="R21" s="337">
        <v>892.5</v>
      </c>
      <c r="S21" s="337">
        <v>840.69291768062476</v>
      </c>
      <c r="T21" s="337">
        <v>20241</v>
      </c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</row>
    <row r="22" spans="1:38" ht="11.25" customHeight="1" x14ac:dyDescent="0.15">
      <c r="A22" s="171"/>
      <c r="B22" s="216"/>
      <c r="C22" s="287">
        <v>40945</v>
      </c>
      <c r="D22" s="339" t="s">
        <v>60</v>
      </c>
      <c r="E22" s="337">
        <v>871.5</v>
      </c>
      <c r="F22" s="337">
        <v>997.5</v>
      </c>
      <c r="G22" s="337">
        <v>925.02491319577223</v>
      </c>
      <c r="H22" s="337">
        <v>22569.7</v>
      </c>
      <c r="I22" s="337">
        <v>441</v>
      </c>
      <c r="J22" s="337">
        <v>514.5</v>
      </c>
      <c r="K22" s="337">
        <v>479.28507575984588</v>
      </c>
      <c r="L22" s="337">
        <v>45352.9</v>
      </c>
      <c r="M22" s="337">
        <v>871.5</v>
      </c>
      <c r="N22" s="337">
        <v>1029</v>
      </c>
      <c r="O22" s="337">
        <v>937.29722130334108</v>
      </c>
      <c r="P22" s="337">
        <v>42782.9</v>
      </c>
      <c r="Q22" s="337">
        <v>840</v>
      </c>
      <c r="R22" s="337">
        <v>945</v>
      </c>
      <c r="S22" s="337">
        <v>876.95294348679897</v>
      </c>
      <c r="T22" s="337">
        <v>45437</v>
      </c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</row>
    <row r="23" spans="1:38" ht="11.25" customHeight="1" x14ac:dyDescent="0.15">
      <c r="A23" s="171"/>
      <c r="B23" s="216"/>
      <c r="C23" s="287">
        <v>40946</v>
      </c>
      <c r="D23" s="339" t="s">
        <v>60</v>
      </c>
      <c r="E23" s="337">
        <v>861</v>
      </c>
      <c r="F23" s="337">
        <v>976.5</v>
      </c>
      <c r="G23" s="337">
        <v>934.84768685698725</v>
      </c>
      <c r="H23" s="337">
        <v>19630.5</v>
      </c>
      <c r="I23" s="337">
        <v>441</v>
      </c>
      <c r="J23" s="337">
        <v>525</v>
      </c>
      <c r="K23" s="337">
        <v>476.43336603500808</v>
      </c>
      <c r="L23" s="337">
        <v>13059.4</v>
      </c>
      <c r="M23" s="337">
        <v>871.5</v>
      </c>
      <c r="N23" s="337">
        <v>1018.5</v>
      </c>
      <c r="O23" s="337">
        <v>932.92029339853298</v>
      </c>
      <c r="P23" s="337">
        <v>17341.2</v>
      </c>
      <c r="Q23" s="337">
        <v>829.5</v>
      </c>
      <c r="R23" s="337">
        <v>945</v>
      </c>
      <c r="S23" s="337">
        <v>865.56532905035215</v>
      </c>
      <c r="T23" s="337">
        <v>18107.2</v>
      </c>
      <c r="U23" s="143"/>
    </row>
    <row r="24" spans="1:38" ht="11.25" customHeight="1" x14ac:dyDescent="0.15">
      <c r="A24" s="171"/>
      <c r="B24" s="216"/>
      <c r="C24" s="287">
        <v>40947</v>
      </c>
      <c r="D24" s="339" t="s">
        <v>60</v>
      </c>
      <c r="E24" s="337">
        <v>861</v>
      </c>
      <c r="F24" s="337">
        <v>976.5</v>
      </c>
      <c r="G24" s="337">
        <v>944.58829473131709</v>
      </c>
      <c r="H24" s="337">
        <v>30729</v>
      </c>
      <c r="I24" s="337">
        <v>441</v>
      </c>
      <c r="J24" s="337">
        <v>525</v>
      </c>
      <c r="K24" s="337">
        <v>479.42594837992874</v>
      </c>
      <c r="L24" s="337">
        <v>25234.799999999999</v>
      </c>
      <c r="M24" s="337">
        <v>871.5</v>
      </c>
      <c r="N24" s="337">
        <v>1018.5</v>
      </c>
      <c r="O24" s="337">
        <v>944.48898105688602</v>
      </c>
      <c r="P24" s="337">
        <v>31572.3</v>
      </c>
      <c r="Q24" s="337">
        <v>829.5</v>
      </c>
      <c r="R24" s="337">
        <v>945</v>
      </c>
      <c r="S24" s="337">
        <v>874.03337109130462</v>
      </c>
      <c r="T24" s="337">
        <v>42938.400000000001</v>
      </c>
      <c r="U24" s="143"/>
    </row>
    <row r="25" spans="1:38" ht="11.25" customHeight="1" x14ac:dyDescent="0.15">
      <c r="A25" s="171"/>
      <c r="B25" s="216"/>
      <c r="C25" s="287">
        <v>40948</v>
      </c>
      <c r="D25" s="339" t="s">
        <v>60</v>
      </c>
      <c r="E25" s="337">
        <v>861</v>
      </c>
      <c r="F25" s="337">
        <v>976.5</v>
      </c>
      <c r="G25" s="337">
        <v>929.88842535061247</v>
      </c>
      <c r="H25" s="337">
        <v>24505.8</v>
      </c>
      <c r="I25" s="337">
        <v>441</v>
      </c>
      <c r="J25" s="337">
        <v>530.04000000000008</v>
      </c>
      <c r="K25" s="337">
        <v>472.8247273728025</v>
      </c>
      <c r="L25" s="337">
        <v>16653.400000000001</v>
      </c>
      <c r="M25" s="337">
        <v>871.5</v>
      </c>
      <c r="N25" s="337">
        <v>1027.1100000000001</v>
      </c>
      <c r="O25" s="337">
        <v>943.29238981146204</v>
      </c>
      <c r="P25" s="337">
        <v>17097.400000000001</v>
      </c>
      <c r="Q25" s="337">
        <v>829.5</v>
      </c>
      <c r="R25" s="337">
        <v>924</v>
      </c>
      <c r="S25" s="337">
        <v>879.84830253545351</v>
      </c>
      <c r="T25" s="337">
        <v>30006.3</v>
      </c>
      <c r="U25" s="143"/>
    </row>
    <row r="26" spans="1:38" ht="11.25" customHeight="1" x14ac:dyDescent="0.15">
      <c r="A26" s="171"/>
      <c r="B26" s="216"/>
      <c r="C26" s="287">
        <v>40949</v>
      </c>
      <c r="D26" s="339" t="s">
        <v>60</v>
      </c>
      <c r="E26" s="337">
        <v>861</v>
      </c>
      <c r="F26" s="337">
        <v>976.5</v>
      </c>
      <c r="G26" s="337">
        <v>924.46672365368158</v>
      </c>
      <c r="H26" s="337">
        <v>10896.8</v>
      </c>
      <c r="I26" s="337">
        <v>462</v>
      </c>
      <c r="J26" s="337">
        <v>525</v>
      </c>
      <c r="K26" s="337">
        <v>476.22245471784481</v>
      </c>
      <c r="L26" s="337">
        <v>16172.6</v>
      </c>
      <c r="M26" s="337">
        <v>882</v>
      </c>
      <c r="N26" s="337">
        <v>997.5</v>
      </c>
      <c r="O26" s="337">
        <v>945.47025819265127</v>
      </c>
      <c r="P26" s="337">
        <v>13898.7</v>
      </c>
      <c r="Q26" s="337">
        <v>829.5</v>
      </c>
      <c r="R26" s="337">
        <v>924</v>
      </c>
      <c r="S26" s="337">
        <v>863.17871599740943</v>
      </c>
      <c r="T26" s="337">
        <v>25455.200000000001</v>
      </c>
      <c r="U26" s="143"/>
    </row>
    <row r="27" spans="1:38" ht="11.25" customHeight="1" x14ac:dyDescent="0.15">
      <c r="A27" s="171"/>
      <c r="B27" s="216"/>
      <c r="C27" s="287">
        <v>40952</v>
      </c>
      <c r="D27" s="339" t="s">
        <v>60</v>
      </c>
      <c r="E27" s="337">
        <v>882</v>
      </c>
      <c r="F27" s="337">
        <v>976.5</v>
      </c>
      <c r="G27" s="337">
        <v>939.43640914348907</v>
      </c>
      <c r="H27" s="337">
        <v>28566.3</v>
      </c>
      <c r="I27" s="337">
        <v>462</v>
      </c>
      <c r="J27" s="337">
        <v>529.93500000000006</v>
      </c>
      <c r="K27" s="337">
        <v>479.30770772345903</v>
      </c>
      <c r="L27" s="337">
        <v>44946</v>
      </c>
      <c r="M27" s="337">
        <v>882</v>
      </c>
      <c r="N27" s="337">
        <v>997.5</v>
      </c>
      <c r="O27" s="337">
        <v>914.09658488444154</v>
      </c>
      <c r="P27" s="337">
        <v>46289.9</v>
      </c>
      <c r="Q27" s="337">
        <v>829.5</v>
      </c>
      <c r="R27" s="337">
        <v>924</v>
      </c>
      <c r="S27" s="337">
        <v>855.86465945860641</v>
      </c>
      <c r="T27" s="337">
        <v>67652.2</v>
      </c>
      <c r="U27" s="143"/>
    </row>
    <row r="28" spans="1:38" ht="11.25" customHeight="1" x14ac:dyDescent="0.15">
      <c r="A28" s="171"/>
      <c r="B28" s="216"/>
      <c r="C28" s="287">
        <v>40953</v>
      </c>
      <c r="D28" s="339" t="s">
        <v>60</v>
      </c>
      <c r="E28" s="337">
        <v>882</v>
      </c>
      <c r="F28" s="337">
        <v>966</v>
      </c>
      <c r="G28" s="337">
        <v>942.04005134788224</v>
      </c>
      <c r="H28" s="337">
        <v>7898.4</v>
      </c>
      <c r="I28" s="337">
        <v>462</v>
      </c>
      <c r="J28" s="337">
        <v>532.03499999999997</v>
      </c>
      <c r="K28" s="337">
        <v>482.79006257127872</v>
      </c>
      <c r="L28" s="337">
        <v>17968.2</v>
      </c>
      <c r="M28" s="337">
        <v>892.5</v>
      </c>
      <c r="N28" s="337">
        <v>1008</v>
      </c>
      <c r="O28" s="337">
        <v>945.0816322288282</v>
      </c>
      <c r="P28" s="337">
        <v>11938.5</v>
      </c>
      <c r="Q28" s="337">
        <v>819</v>
      </c>
      <c r="R28" s="337">
        <v>924</v>
      </c>
      <c r="S28" s="337">
        <v>846.0853242503315</v>
      </c>
      <c r="T28" s="337">
        <v>17574.400000000001</v>
      </c>
      <c r="U28" s="143"/>
    </row>
    <row r="29" spans="1:38" ht="11.25" customHeight="1" x14ac:dyDescent="0.15">
      <c r="A29" s="171"/>
      <c r="B29" s="216"/>
      <c r="C29" s="287">
        <v>40954</v>
      </c>
      <c r="D29" s="339" t="s">
        <v>60</v>
      </c>
      <c r="E29" s="337">
        <v>882</v>
      </c>
      <c r="F29" s="337">
        <v>966</v>
      </c>
      <c r="G29" s="337">
        <v>924.75886479319036</v>
      </c>
      <c r="H29" s="337">
        <v>10448.4</v>
      </c>
      <c r="I29" s="337">
        <v>462</v>
      </c>
      <c r="J29" s="337">
        <v>525</v>
      </c>
      <c r="K29" s="337">
        <v>484.08968903262877</v>
      </c>
      <c r="L29" s="337">
        <v>22748.799999999999</v>
      </c>
      <c r="M29" s="337">
        <v>892.5</v>
      </c>
      <c r="N29" s="337">
        <v>1008</v>
      </c>
      <c r="O29" s="337">
        <v>945.18814860938187</v>
      </c>
      <c r="P29" s="337">
        <v>18173.7</v>
      </c>
      <c r="Q29" s="337">
        <v>819</v>
      </c>
      <c r="R29" s="337">
        <v>924</v>
      </c>
      <c r="S29" s="337">
        <v>852.39795975060179</v>
      </c>
      <c r="T29" s="337">
        <v>23472.7</v>
      </c>
      <c r="U29" s="143"/>
    </row>
    <row r="30" spans="1:38" ht="11.25" customHeight="1" x14ac:dyDescent="0.15">
      <c r="A30" s="171"/>
      <c r="B30" s="216"/>
      <c r="C30" s="287">
        <v>40955</v>
      </c>
      <c r="D30" s="339" t="s">
        <v>60</v>
      </c>
      <c r="E30" s="337">
        <v>871.5</v>
      </c>
      <c r="F30" s="337">
        <v>966</v>
      </c>
      <c r="G30" s="337">
        <v>943.34521161476505</v>
      </c>
      <c r="H30" s="337">
        <v>6148.9</v>
      </c>
      <c r="I30" s="337">
        <v>462</v>
      </c>
      <c r="J30" s="337">
        <v>525</v>
      </c>
      <c r="K30" s="337">
        <v>489.46761419424996</v>
      </c>
      <c r="L30" s="337">
        <v>16549.599999999999</v>
      </c>
      <c r="M30" s="337">
        <v>892.5</v>
      </c>
      <c r="N30" s="337">
        <v>1008</v>
      </c>
      <c r="O30" s="337">
        <v>955.35294502617796</v>
      </c>
      <c r="P30" s="337">
        <v>12296.2</v>
      </c>
      <c r="Q30" s="337">
        <v>819</v>
      </c>
      <c r="R30" s="337">
        <v>924</v>
      </c>
      <c r="S30" s="337">
        <v>866.35023806088577</v>
      </c>
      <c r="T30" s="337">
        <v>16010.3</v>
      </c>
      <c r="U30" s="143"/>
    </row>
    <row r="31" spans="1:38" ht="11.25" customHeight="1" x14ac:dyDescent="0.15">
      <c r="A31" s="171"/>
      <c r="B31" s="216"/>
      <c r="C31" s="287">
        <v>40956</v>
      </c>
      <c r="D31" s="339" t="s">
        <v>60</v>
      </c>
      <c r="E31" s="337">
        <v>882</v>
      </c>
      <c r="F31" s="337">
        <v>966</v>
      </c>
      <c r="G31" s="337">
        <v>928.21588195155255</v>
      </c>
      <c r="H31" s="337">
        <v>5747.2</v>
      </c>
      <c r="I31" s="337">
        <v>462</v>
      </c>
      <c r="J31" s="337">
        <v>525</v>
      </c>
      <c r="K31" s="337">
        <v>481.46593744003076</v>
      </c>
      <c r="L31" s="337">
        <v>13689.7</v>
      </c>
      <c r="M31" s="337">
        <v>899.95500000000004</v>
      </c>
      <c r="N31" s="337">
        <v>1008</v>
      </c>
      <c r="O31" s="337">
        <v>946.11989895064153</v>
      </c>
      <c r="P31" s="337">
        <v>9045.9</v>
      </c>
      <c r="Q31" s="337">
        <v>829.5</v>
      </c>
      <c r="R31" s="337">
        <v>924</v>
      </c>
      <c r="S31" s="337">
        <v>870.10784174702223</v>
      </c>
      <c r="T31" s="337">
        <v>16614</v>
      </c>
      <c r="U31" s="143"/>
    </row>
    <row r="32" spans="1:38" ht="11.25" customHeight="1" x14ac:dyDescent="0.15">
      <c r="A32" s="171"/>
      <c r="B32" s="216"/>
      <c r="C32" s="287">
        <v>40959</v>
      </c>
      <c r="D32" s="339" t="s">
        <v>60</v>
      </c>
      <c r="E32" s="337">
        <v>871.5</v>
      </c>
      <c r="F32" s="337">
        <v>945</v>
      </c>
      <c r="G32" s="337">
        <v>921.58231053417603</v>
      </c>
      <c r="H32" s="337">
        <v>17017.900000000001</v>
      </c>
      <c r="I32" s="337">
        <v>441</v>
      </c>
      <c r="J32" s="337">
        <v>483</v>
      </c>
      <c r="K32" s="337">
        <v>468.49209735944459</v>
      </c>
      <c r="L32" s="337">
        <v>45965.4</v>
      </c>
      <c r="M32" s="337">
        <v>882</v>
      </c>
      <c r="N32" s="337">
        <v>945</v>
      </c>
      <c r="O32" s="337">
        <v>914.48495863318146</v>
      </c>
      <c r="P32" s="337">
        <v>37418.400000000001</v>
      </c>
      <c r="Q32" s="337">
        <v>829.5</v>
      </c>
      <c r="R32" s="337">
        <v>861</v>
      </c>
      <c r="S32" s="337">
        <v>844.36452566592209</v>
      </c>
      <c r="T32" s="337">
        <v>52462.7</v>
      </c>
      <c r="U32" s="143"/>
    </row>
    <row r="33" spans="1:21" ht="11.25" customHeight="1" x14ac:dyDescent="0.15">
      <c r="A33" s="171"/>
      <c r="B33" s="216"/>
      <c r="C33" s="287">
        <v>40960</v>
      </c>
      <c r="D33" s="339" t="s">
        <v>60</v>
      </c>
      <c r="E33" s="337">
        <v>840</v>
      </c>
      <c r="F33" s="337">
        <v>945</v>
      </c>
      <c r="G33" s="337">
        <v>910.02722760463905</v>
      </c>
      <c r="H33" s="337">
        <v>3864.5</v>
      </c>
      <c r="I33" s="337">
        <v>441</v>
      </c>
      <c r="J33" s="337">
        <v>504</v>
      </c>
      <c r="K33" s="337">
        <v>475.14368147720694</v>
      </c>
      <c r="L33" s="337">
        <v>6926.5</v>
      </c>
      <c r="M33" s="337">
        <v>871.5</v>
      </c>
      <c r="N33" s="337">
        <v>966</v>
      </c>
      <c r="O33" s="337">
        <v>919.08629747820692</v>
      </c>
      <c r="P33" s="337">
        <v>6635.3</v>
      </c>
      <c r="Q33" s="337">
        <v>819</v>
      </c>
      <c r="R33" s="337">
        <v>892.5</v>
      </c>
      <c r="S33" s="337">
        <v>854.54471106758069</v>
      </c>
      <c r="T33" s="337">
        <v>7619.8</v>
      </c>
      <c r="U33" s="143"/>
    </row>
    <row r="34" spans="1:21" ht="11.25" customHeight="1" x14ac:dyDescent="0.15">
      <c r="A34" s="171"/>
      <c r="B34" s="216"/>
      <c r="C34" s="287">
        <v>40961</v>
      </c>
      <c r="D34" s="339" t="s">
        <v>60</v>
      </c>
      <c r="E34" s="337">
        <v>840</v>
      </c>
      <c r="F34" s="337">
        <v>945</v>
      </c>
      <c r="G34" s="337">
        <v>908.48885077186958</v>
      </c>
      <c r="H34" s="337">
        <v>9532.2000000000007</v>
      </c>
      <c r="I34" s="337">
        <v>441</v>
      </c>
      <c r="J34" s="337">
        <v>514.5</v>
      </c>
      <c r="K34" s="337">
        <v>477.12657830865322</v>
      </c>
      <c r="L34" s="337">
        <v>20622.099999999999</v>
      </c>
      <c r="M34" s="337">
        <v>871.5</v>
      </c>
      <c r="N34" s="337">
        <v>966</v>
      </c>
      <c r="O34" s="337">
        <v>916.45333148740144</v>
      </c>
      <c r="P34" s="337">
        <v>18297.400000000001</v>
      </c>
      <c r="Q34" s="337">
        <v>818.89499999999998</v>
      </c>
      <c r="R34" s="337">
        <v>903</v>
      </c>
      <c r="S34" s="337">
        <v>861.06947934912296</v>
      </c>
      <c r="T34" s="337">
        <v>23111</v>
      </c>
      <c r="U34" s="143"/>
    </row>
    <row r="35" spans="1:21" ht="11.25" customHeight="1" x14ac:dyDescent="0.15">
      <c r="A35" s="171"/>
      <c r="B35" s="216"/>
      <c r="C35" s="287">
        <v>40962</v>
      </c>
      <c r="D35" s="339" t="s">
        <v>60</v>
      </c>
      <c r="E35" s="337">
        <v>840</v>
      </c>
      <c r="F35" s="337">
        <v>945</v>
      </c>
      <c r="G35" s="337">
        <v>895.70148733441795</v>
      </c>
      <c r="H35" s="337">
        <v>4786.5</v>
      </c>
      <c r="I35" s="337">
        <v>441</v>
      </c>
      <c r="J35" s="337">
        <v>514.5</v>
      </c>
      <c r="K35" s="337">
        <v>486.08786451037838</v>
      </c>
      <c r="L35" s="337">
        <v>13662.2</v>
      </c>
      <c r="M35" s="337">
        <v>871.5</v>
      </c>
      <c r="N35" s="337">
        <v>966</v>
      </c>
      <c r="O35" s="337">
        <v>900.78017556693487</v>
      </c>
      <c r="P35" s="337">
        <v>10328.9</v>
      </c>
      <c r="Q35" s="337">
        <v>819</v>
      </c>
      <c r="R35" s="337">
        <v>892.5</v>
      </c>
      <c r="S35" s="337">
        <v>860.19141993542644</v>
      </c>
      <c r="T35" s="337">
        <v>13507.4</v>
      </c>
      <c r="U35" s="143"/>
    </row>
    <row r="36" spans="1:21" ht="11.25" customHeight="1" x14ac:dyDescent="0.15">
      <c r="A36" s="171"/>
      <c r="B36" s="216"/>
      <c r="C36" s="287">
        <v>40963</v>
      </c>
      <c r="D36" s="339" t="s">
        <v>60</v>
      </c>
      <c r="E36" s="337">
        <v>840</v>
      </c>
      <c r="F36" s="337">
        <v>945</v>
      </c>
      <c r="G36" s="337">
        <v>891.92062115718102</v>
      </c>
      <c r="H36" s="337">
        <v>6028.4</v>
      </c>
      <c r="I36" s="337">
        <v>441</v>
      </c>
      <c r="J36" s="337">
        <v>525</v>
      </c>
      <c r="K36" s="337">
        <v>478.83180709147962</v>
      </c>
      <c r="L36" s="337">
        <v>13211.7</v>
      </c>
      <c r="M36" s="337">
        <v>882</v>
      </c>
      <c r="N36" s="337">
        <v>966</v>
      </c>
      <c r="O36" s="337">
        <v>918.3027381258787</v>
      </c>
      <c r="P36" s="337">
        <v>11641.5</v>
      </c>
      <c r="Q36" s="337">
        <v>808.5</v>
      </c>
      <c r="R36" s="337">
        <v>892.5</v>
      </c>
      <c r="S36" s="337">
        <v>850.41990743134932</v>
      </c>
      <c r="T36" s="337">
        <v>13385.9</v>
      </c>
      <c r="U36" s="143"/>
    </row>
    <row r="37" spans="1:21" ht="11.25" customHeight="1" x14ac:dyDescent="0.15">
      <c r="A37" s="171"/>
      <c r="B37" s="216"/>
      <c r="C37" s="287">
        <v>40966</v>
      </c>
      <c r="D37" s="339"/>
      <c r="E37" s="337">
        <v>882</v>
      </c>
      <c r="F37" s="337">
        <v>945</v>
      </c>
      <c r="G37" s="337">
        <v>904.61835675936561</v>
      </c>
      <c r="H37" s="337">
        <v>18662.5</v>
      </c>
      <c r="I37" s="337">
        <v>441</v>
      </c>
      <c r="J37" s="337">
        <v>493.5</v>
      </c>
      <c r="K37" s="337">
        <v>473.70149770154745</v>
      </c>
      <c r="L37" s="337">
        <v>44603.199999999997</v>
      </c>
      <c r="M37" s="337">
        <v>882</v>
      </c>
      <c r="N37" s="337">
        <v>945</v>
      </c>
      <c r="O37" s="337">
        <v>913.305572132517</v>
      </c>
      <c r="P37" s="337">
        <v>41019.5</v>
      </c>
      <c r="Q37" s="337">
        <v>808.5</v>
      </c>
      <c r="R37" s="337">
        <v>871.5</v>
      </c>
      <c r="S37" s="337">
        <v>832.30712303422774</v>
      </c>
      <c r="T37" s="337">
        <v>50369.7</v>
      </c>
      <c r="U37" s="143"/>
    </row>
    <row r="38" spans="1:21" ht="12.75" customHeight="1" x14ac:dyDescent="0.15">
      <c r="B38" s="166"/>
      <c r="C38" s="287">
        <v>40967</v>
      </c>
      <c r="D38" s="143"/>
      <c r="E38" s="166">
        <v>860.05500000000006</v>
      </c>
      <c r="F38" s="166">
        <v>945</v>
      </c>
      <c r="G38" s="166">
        <v>896.69397849462371</v>
      </c>
      <c r="H38" s="166">
        <v>4356.3</v>
      </c>
      <c r="I38" s="166">
        <v>441</v>
      </c>
      <c r="J38" s="166">
        <v>493.5</v>
      </c>
      <c r="K38" s="166">
        <v>466.8395910106928</v>
      </c>
      <c r="L38" s="166">
        <v>10387.1</v>
      </c>
      <c r="M38" s="166">
        <v>871.5</v>
      </c>
      <c r="N38" s="166">
        <v>945</v>
      </c>
      <c r="O38" s="166">
        <v>910.0524765729582</v>
      </c>
      <c r="P38" s="166">
        <v>6922.1</v>
      </c>
      <c r="Q38" s="166">
        <v>808.5</v>
      </c>
      <c r="R38" s="166">
        <v>871.5</v>
      </c>
      <c r="S38" s="166">
        <v>840.4291420962528</v>
      </c>
      <c r="T38" s="167">
        <v>13890.2</v>
      </c>
      <c r="U38" s="143"/>
    </row>
    <row r="39" spans="1:21" x14ac:dyDescent="0.15">
      <c r="B39" s="251"/>
      <c r="C39" s="287">
        <v>40968</v>
      </c>
      <c r="D39" s="171"/>
      <c r="E39" s="167">
        <v>861</v>
      </c>
      <c r="F39" s="167">
        <v>945</v>
      </c>
      <c r="G39" s="167">
        <v>894.52920519723762</v>
      </c>
      <c r="H39" s="167">
        <v>9063.5</v>
      </c>
      <c r="I39" s="167">
        <v>441</v>
      </c>
      <c r="J39" s="167">
        <v>493.5</v>
      </c>
      <c r="K39" s="167">
        <v>466.03925174157501</v>
      </c>
      <c r="L39" s="167">
        <v>26682.6</v>
      </c>
      <c r="M39" s="167">
        <v>871.5</v>
      </c>
      <c r="N39" s="167">
        <v>945</v>
      </c>
      <c r="O39" s="167">
        <v>898.6795130418468</v>
      </c>
      <c r="P39" s="167">
        <v>24835.599999999999</v>
      </c>
      <c r="Q39" s="167">
        <v>808.5</v>
      </c>
      <c r="R39" s="167">
        <v>871.5</v>
      </c>
      <c r="S39" s="167">
        <v>833.48829663962897</v>
      </c>
      <c r="T39" s="171">
        <v>25086.5</v>
      </c>
    </row>
    <row r="40" spans="1:21" x14ac:dyDescent="0.15">
      <c r="B40" s="307"/>
      <c r="C40" s="308"/>
      <c r="D40" s="17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72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3" width="7.875" style="144" customWidth="1"/>
    <col min="4" max="4" width="2.875" style="144" customWidth="1"/>
    <col min="5" max="7" width="7.625" style="144" customWidth="1"/>
    <col min="8" max="8" width="9.12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6384" width="7.5" style="144"/>
  </cols>
  <sheetData>
    <row r="1" spans="1:30" ht="15" customHeight="1" x14ac:dyDescent="0.15">
      <c r="B1" s="353"/>
      <c r="C1" s="353"/>
      <c r="D1" s="353"/>
    </row>
    <row r="2" spans="1:30" ht="12.75" customHeight="1" x14ac:dyDescent="0.15">
      <c r="B2" s="144" t="str">
        <f>近豚1!B2&amp;"　（つづき）"</f>
        <v>(1)豚カット肉「Ⅰ」の品目別価格　（つづき）</v>
      </c>
      <c r="C2" s="322"/>
      <c r="D2" s="322"/>
      <c r="R2" s="143"/>
      <c r="S2" s="143"/>
    </row>
    <row r="3" spans="1:30" ht="12.75" customHeight="1" x14ac:dyDescent="0.15">
      <c r="B3" s="322"/>
      <c r="C3" s="322"/>
      <c r="D3" s="322"/>
      <c r="P3" s="145" t="s">
        <v>85</v>
      </c>
      <c r="R3" s="143"/>
      <c r="S3" s="143"/>
    </row>
    <row r="4" spans="1:30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R4" s="143"/>
      <c r="S4" s="143"/>
      <c r="T4" s="143"/>
      <c r="U4" s="143"/>
      <c r="V4" s="143"/>
    </row>
    <row r="5" spans="1:30" ht="11.25" customHeight="1" x14ac:dyDescent="0.15">
      <c r="A5" s="171"/>
      <c r="B5" s="481"/>
      <c r="C5" s="482" t="s">
        <v>258</v>
      </c>
      <c r="D5" s="483"/>
      <c r="E5" s="484" t="s">
        <v>223</v>
      </c>
      <c r="F5" s="485"/>
      <c r="G5" s="485"/>
      <c r="H5" s="483"/>
      <c r="I5" s="484" t="s">
        <v>343</v>
      </c>
      <c r="J5" s="485"/>
      <c r="K5" s="485"/>
      <c r="L5" s="483"/>
      <c r="M5" s="484" t="s">
        <v>225</v>
      </c>
      <c r="N5" s="485"/>
      <c r="O5" s="485"/>
      <c r="P5" s="483"/>
      <c r="R5" s="164"/>
      <c r="S5" s="164"/>
      <c r="T5" s="164"/>
      <c r="U5" s="164"/>
      <c r="V5" s="143"/>
    </row>
    <row r="6" spans="1:30" ht="11.25" customHeight="1" x14ac:dyDescent="0.15">
      <c r="A6" s="171"/>
      <c r="B6" s="486" t="s">
        <v>344</v>
      </c>
      <c r="C6" s="485"/>
      <c r="D6" s="483"/>
      <c r="E6" s="487" t="s">
        <v>136</v>
      </c>
      <c r="F6" s="487" t="s">
        <v>94</v>
      </c>
      <c r="G6" s="488" t="s">
        <v>172</v>
      </c>
      <c r="H6" s="487" t="s">
        <v>96</v>
      </c>
      <c r="I6" s="487" t="s">
        <v>136</v>
      </c>
      <c r="J6" s="487" t="s">
        <v>94</v>
      </c>
      <c r="K6" s="488" t="s">
        <v>172</v>
      </c>
      <c r="L6" s="487" t="s">
        <v>96</v>
      </c>
      <c r="M6" s="487" t="s">
        <v>136</v>
      </c>
      <c r="N6" s="487" t="s">
        <v>94</v>
      </c>
      <c r="O6" s="488" t="s">
        <v>172</v>
      </c>
      <c r="P6" s="487" t="s">
        <v>96</v>
      </c>
      <c r="R6" s="164"/>
      <c r="S6" s="164"/>
      <c r="T6" s="164"/>
      <c r="U6" s="164"/>
      <c r="V6" s="143"/>
      <c r="W6" s="143"/>
      <c r="X6" s="143"/>
      <c r="Y6" s="143"/>
      <c r="Z6" s="143"/>
      <c r="AA6" s="143"/>
      <c r="AB6" s="143"/>
      <c r="AC6" s="143"/>
      <c r="AD6" s="143"/>
    </row>
    <row r="7" spans="1:30" ht="11.25" customHeight="1" x14ac:dyDescent="0.15">
      <c r="A7" s="171"/>
      <c r="B7" s="335" t="s">
        <v>0</v>
      </c>
      <c r="C7" s="143">
        <v>21</v>
      </c>
      <c r="D7" s="171" t="s">
        <v>279</v>
      </c>
      <c r="E7" s="337">
        <v>399</v>
      </c>
      <c r="F7" s="337">
        <v>662</v>
      </c>
      <c r="G7" s="337">
        <v>515</v>
      </c>
      <c r="H7" s="337">
        <v>7004080</v>
      </c>
      <c r="I7" s="337">
        <v>800</v>
      </c>
      <c r="J7" s="337">
        <v>1376</v>
      </c>
      <c r="K7" s="337">
        <v>1052</v>
      </c>
      <c r="L7" s="337">
        <v>465899</v>
      </c>
      <c r="M7" s="337">
        <v>512</v>
      </c>
      <c r="N7" s="337">
        <v>905</v>
      </c>
      <c r="O7" s="337">
        <v>657</v>
      </c>
      <c r="P7" s="337">
        <v>10523214</v>
      </c>
      <c r="R7" s="164"/>
      <c r="S7" s="164"/>
      <c r="T7" s="164"/>
      <c r="U7" s="164"/>
      <c r="V7" s="143"/>
      <c r="W7" s="143"/>
      <c r="X7" s="143"/>
      <c r="Y7" s="143"/>
      <c r="Z7" s="143"/>
      <c r="AA7" s="143"/>
      <c r="AB7" s="143"/>
      <c r="AC7" s="143"/>
      <c r="AD7" s="143"/>
    </row>
    <row r="8" spans="1:30" ht="11.25" customHeight="1" x14ac:dyDescent="0.15">
      <c r="A8" s="171"/>
      <c r="B8" s="168"/>
      <c r="C8" s="143">
        <v>22</v>
      </c>
      <c r="D8" s="171"/>
      <c r="E8" s="337">
        <v>420</v>
      </c>
      <c r="F8" s="337">
        <v>693</v>
      </c>
      <c r="G8" s="337">
        <v>534</v>
      </c>
      <c r="H8" s="337">
        <v>7069421</v>
      </c>
      <c r="I8" s="337">
        <v>851</v>
      </c>
      <c r="J8" s="337">
        <v>1313</v>
      </c>
      <c r="K8" s="337">
        <v>1053</v>
      </c>
      <c r="L8" s="337">
        <v>465818</v>
      </c>
      <c r="M8" s="337">
        <v>562</v>
      </c>
      <c r="N8" s="337">
        <v>933</v>
      </c>
      <c r="O8" s="337">
        <v>699</v>
      </c>
      <c r="P8" s="339">
        <v>9083229</v>
      </c>
      <c r="R8" s="164"/>
      <c r="S8" s="164"/>
      <c r="T8" s="164"/>
      <c r="U8" s="164"/>
      <c r="V8" s="143"/>
      <c r="W8" s="143"/>
      <c r="X8" s="143"/>
      <c r="Y8" s="143"/>
      <c r="Z8" s="143"/>
      <c r="AA8" s="143"/>
      <c r="AB8" s="143"/>
      <c r="AC8" s="143"/>
      <c r="AD8" s="143"/>
    </row>
    <row r="9" spans="1:30" ht="11.25" customHeight="1" x14ac:dyDescent="0.15">
      <c r="A9" s="143"/>
      <c r="B9" s="340"/>
      <c r="C9" s="160">
        <v>23</v>
      </c>
      <c r="D9" s="172"/>
      <c r="E9" s="173">
        <v>420</v>
      </c>
      <c r="F9" s="240">
        <v>735</v>
      </c>
      <c r="G9" s="174">
        <v>574.69940034563444</v>
      </c>
      <c r="H9" s="173">
        <v>7410159.4999999972</v>
      </c>
      <c r="I9" s="173">
        <v>808.5</v>
      </c>
      <c r="J9" s="173">
        <v>1291.5</v>
      </c>
      <c r="K9" s="173">
        <v>1052.0986597827832</v>
      </c>
      <c r="L9" s="173">
        <v>444126.69999999978</v>
      </c>
      <c r="M9" s="173">
        <v>525</v>
      </c>
      <c r="N9" s="173">
        <v>936.6</v>
      </c>
      <c r="O9" s="173">
        <v>732.09298720436493</v>
      </c>
      <c r="P9" s="174">
        <v>9146832.6000000127</v>
      </c>
      <c r="R9" s="164"/>
      <c r="S9" s="164"/>
      <c r="T9" s="164"/>
      <c r="U9" s="164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ht="11.25" customHeight="1" x14ac:dyDescent="0.15">
      <c r="A10" s="143"/>
      <c r="B10" s="216" t="s">
        <v>268</v>
      </c>
      <c r="C10" s="338">
        <v>6</v>
      </c>
      <c r="D10" s="339" t="s">
        <v>296</v>
      </c>
      <c r="E10" s="337">
        <v>556.5</v>
      </c>
      <c r="F10" s="337">
        <v>735</v>
      </c>
      <c r="G10" s="337">
        <v>646.47506923300796</v>
      </c>
      <c r="H10" s="337">
        <v>616872.1</v>
      </c>
      <c r="I10" s="337">
        <v>987</v>
      </c>
      <c r="J10" s="337">
        <v>1291.5</v>
      </c>
      <c r="K10" s="337">
        <v>1164.3460294210151</v>
      </c>
      <c r="L10" s="337">
        <v>39035.200000000012</v>
      </c>
      <c r="M10" s="337">
        <v>710.85</v>
      </c>
      <c r="N10" s="337">
        <v>925.05000000000007</v>
      </c>
      <c r="O10" s="337">
        <v>831.13674460565005</v>
      </c>
      <c r="P10" s="337">
        <v>820736.39999999991</v>
      </c>
      <c r="R10" s="164"/>
      <c r="S10" s="164"/>
      <c r="T10" s="164"/>
      <c r="U10" s="164"/>
      <c r="V10" s="164"/>
      <c r="W10" s="143"/>
      <c r="X10" s="143"/>
      <c r="Y10" s="338"/>
      <c r="Z10" s="338"/>
      <c r="AA10" s="143"/>
      <c r="AB10" s="143"/>
      <c r="AC10" s="338"/>
      <c r="AD10" s="338"/>
    </row>
    <row r="11" spans="1:30" ht="11.25" customHeight="1" x14ac:dyDescent="0.15">
      <c r="A11" s="143"/>
      <c r="B11" s="216"/>
      <c r="C11" s="338">
        <v>7</v>
      </c>
      <c r="D11" s="339"/>
      <c r="E11" s="337">
        <v>567</v>
      </c>
      <c r="F11" s="337">
        <v>735</v>
      </c>
      <c r="G11" s="337">
        <v>646.14784458763893</v>
      </c>
      <c r="H11" s="337">
        <v>482972.89999999997</v>
      </c>
      <c r="I11" s="337">
        <v>945</v>
      </c>
      <c r="J11" s="337">
        <v>1298.8500000000001</v>
      </c>
      <c r="K11" s="337">
        <v>1152.3224777448072</v>
      </c>
      <c r="L11" s="337">
        <v>39454.400000000001</v>
      </c>
      <c r="M11" s="337">
        <v>719.25</v>
      </c>
      <c r="N11" s="337">
        <v>936.6</v>
      </c>
      <c r="O11" s="337">
        <v>816.51070664996632</v>
      </c>
      <c r="P11" s="339">
        <v>799447.1</v>
      </c>
      <c r="R11" s="164"/>
      <c r="S11" s="164"/>
      <c r="T11" s="164"/>
      <c r="U11" s="164"/>
      <c r="V11" s="164"/>
      <c r="W11" s="143"/>
      <c r="X11" s="143"/>
      <c r="Y11" s="338"/>
      <c r="Z11" s="338"/>
      <c r="AA11" s="143"/>
      <c r="AB11" s="143"/>
      <c r="AC11" s="338"/>
      <c r="AD11" s="338"/>
    </row>
    <row r="12" spans="1:30" ht="11.25" customHeight="1" x14ac:dyDescent="0.15">
      <c r="A12" s="143"/>
      <c r="B12" s="216"/>
      <c r="C12" s="338">
        <v>8</v>
      </c>
      <c r="D12" s="339"/>
      <c r="E12" s="337">
        <v>572.25</v>
      </c>
      <c r="F12" s="337">
        <v>693</v>
      </c>
      <c r="G12" s="337">
        <v>622.72237526992365</v>
      </c>
      <c r="H12" s="337">
        <v>580761.19999999995</v>
      </c>
      <c r="I12" s="337">
        <v>997.5</v>
      </c>
      <c r="J12" s="337">
        <v>1176</v>
      </c>
      <c r="K12" s="337">
        <v>1094.382010676554</v>
      </c>
      <c r="L12" s="337">
        <v>35122.6</v>
      </c>
      <c r="M12" s="337">
        <v>745.5</v>
      </c>
      <c r="N12" s="337">
        <v>842.1</v>
      </c>
      <c r="O12" s="337">
        <v>791.19224521034062</v>
      </c>
      <c r="P12" s="339">
        <v>743608.20000000007</v>
      </c>
      <c r="R12" s="164"/>
      <c r="S12" s="164"/>
      <c r="T12" s="164"/>
      <c r="U12" s="164"/>
      <c r="V12" s="164"/>
      <c r="W12" s="143"/>
      <c r="X12" s="143"/>
      <c r="Y12" s="338"/>
      <c r="Z12" s="338"/>
      <c r="AA12" s="143"/>
      <c r="AB12" s="143"/>
      <c r="AC12" s="338"/>
      <c r="AD12" s="338"/>
    </row>
    <row r="13" spans="1:30" ht="11.25" customHeight="1" x14ac:dyDescent="0.15">
      <c r="A13" s="143"/>
      <c r="B13" s="216"/>
      <c r="C13" s="338">
        <v>9</v>
      </c>
      <c r="D13" s="339"/>
      <c r="E13" s="337">
        <v>513.45000000000005</v>
      </c>
      <c r="F13" s="337">
        <v>661.5</v>
      </c>
      <c r="G13" s="337">
        <v>584.27582423920103</v>
      </c>
      <c r="H13" s="337">
        <v>585725.69999999995</v>
      </c>
      <c r="I13" s="337">
        <v>966</v>
      </c>
      <c r="J13" s="337">
        <v>1155</v>
      </c>
      <c r="K13" s="337">
        <v>1062.8070885894497</v>
      </c>
      <c r="L13" s="337">
        <v>35964.899999999994</v>
      </c>
      <c r="M13" s="337">
        <v>649.95000000000005</v>
      </c>
      <c r="N13" s="337">
        <v>820.05000000000007</v>
      </c>
      <c r="O13" s="337">
        <v>707.29176695472256</v>
      </c>
      <c r="P13" s="339">
        <v>868293.49999999988</v>
      </c>
      <c r="R13" s="164"/>
      <c r="S13" s="164"/>
      <c r="T13" s="164"/>
      <c r="U13" s="164"/>
      <c r="V13" s="164"/>
      <c r="W13" s="143"/>
      <c r="X13" s="143"/>
      <c r="Y13" s="338"/>
      <c r="Z13" s="338"/>
      <c r="AA13" s="143"/>
      <c r="AB13" s="143"/>
      <c r="AC13" s="338"/>
      <c r="AD13" s="338"/>
    </row>
    <row r="14" spans="1:30" ht="11.25" customHeight="1" x14ac:dyDescent="0.15">
      <c r="A14" s="143"/>
      <c r="B14" s="216"/>
      <c r="C14" s="338">
        <v>10</v>
      </c>
      <c r="D14" s="339"/>
      <c r="E14" s="337">
        <v>420</v>
      </c>
      <c r="F14" s="337">
        <v>588</v>
      </c>
      <c r="G14" s="337">
        <v>521.28625131695958</v>
      </c>
      <c r="H14" s="339">
        <v>652532.10000000009</v>
      </c>
      <c r="I14" s="337">
        <v>840</v>
      </c>
      <c r="J14" s="337">
        <v>1102.5</v>
      </c>
      <c r="K14" s="337">
        <v>959.87663661686918</v>
      </c>
      <c r="L14" s="337">
        <v>38710.799999999988</v>
      </c>
      <c r="M14" s="337">
        <v>543.9</v>
      </c>
      <c r="N14" s="337">
        <v>682.5</v>
      </c>
      <c r="O14" s="337">
        <v>614.36762415981343</v>
      </c>
      <c r="P14" s="339">
        <v>741043.89999999979</v>
      </c>
      <c r="R14" s="143"/>
      <c r="S14" s="143"/>
      <c r="T14" s="143"/>
      <c r="U14" s="338"/>
      <c r="V14" s="338"/>
      <c r="W14" s="143"/>
      <c r="X14" s="143"/>
      <c r="Y14" s="338"/>
      <c r="Z14" s="338"/>
      <c r="AA14" s="143"/>
      <c r="AB14" s="143"/>
      <c r="AC14" s="338"/>
      <c r="AD14" s="338"/>
    </row>
    <row r="15" spans="1:30" ht="11.25" customHeight="1" x14ac:dyDescent="0.15">
      <c r="A15" s="143"/>
      <c r="B15" s="216"/>
      <c r="C15" s="338">
        <v>11</v>
      </c>
      <c r="D15" s="339"/>
      <c r="E15" s="337">
        <v>420</v>
      </c>
      <c r="F15" s="337">
        <v>577.5</v>
      </c>
      <c r="G15" s="337">
        <v>501.30750733429238</v>
      </c>
      <c r="H15" s="337">
        <v>615995.39999999991</v>
      </c>
      <c r="I15" s="337">
        <v>808.5</v>
      </c>
      <c r="J15" s="337">
        <v>1018.5</v>
      </c>
      <c r="K15" s="337">
        <v>901.72161337221667</v>
      </c>
      <c r="L15" s="337">
        <v>31541.999999999993</v>
      </c>
      <c r="M15" s="337">
        <v>525</v>
      </c>
      <c r="N15" s="337">
        <v>687.75</v>
      </c>
      <c r="O15" s="337">
        <v>625.09428040961222</v>
      </c>
      <c r="P15" s="339">
        <v>764317.10000000009</v>
      </c>
      <c r="S15" s="143"/>
      <c r="T15" s="143"/>
      <c r="U15" s="338"/>
      <c r="V15" s="338"/>
      <c r="W15" s="143"/>
      <c r="X15" s="143"/>
      <c r="Y15" s="338"/>
      <c r="Z15" s="338"/>
      <c r="AA15" s="143"/>
      <c r="AB15" s="143"/>
      <c r="AC15" s="338"/>
      <c r="AD15" s="338"/>
    </row>
    <row r="16" spans="1:30" ht="11.25" customHeight="1" x14ac:dyDescent="0.15">
      <c r="A16" s="143"/>
      <c r="B16" s="216"/>
      <c r="C16" s="338">
        <v>12</v>
      </c>
      <c r="D16" s="339"/>
      <c r="E16" s="337">
        <v>472.5</v>
      </c>
      <c r="F16" s="337">
        <v>630</v>
      </c>
      <c r="G16" s="337">
        <v>538.05502769683153</v>
      </c>
      <c r="H16" s="337">
        <v>596410.6</v>
      </c>
      <c r="I16" s="337">
        <v>871.5</v>
      </c>
      <c r="J16" s="337">
        <v>1207.5</v>
      </c>
      <c r="K16" s="337">
        <v>1015.0743945928015</v>
      </c>
      <c r="L16" s="337">
        <v>37038.100000000006</v>
      </c>
      <c r="M16" s="337">
        <v>573.30000000000007</v>
      </c>
      <c r="N16" s="337">
        <v>759.99</v>
      </c>
      <c r="O16" s="337">
        <v>683.42961789300625</v>
      </c>
      <c r="P16" s="339">
        <v>821190.10000000009</v>
      </c>
      <c r="S16" s="143"/>
      <c r="T16" s="143"/>
      <c r="U16" s="338"/>
      <c r="V16" s="338"/>
      <c r="W16" s="143"/>
      <c r="X16" s="143"/>
      <c r="Y16" s="338"/>
      <c r="Z16" s="338"/>
      <c r="AA16" s="143"/>
      <c r="AB16" s="143"/>
      <c r="AC16" s="338"/>
      <c r="AD16" s="338"/>
    </row>
    <row r="17" spans="1:30" ht="11.25" customHeight="1" x14ac:dyDescent="0.15">
      <c r="A17" s="143"/>
      <c r="B17" s="216" t="s">
        <v>262</v>
      </c>
      <c r="C17" s="338">
        <v>1</v>
      </c>
      <c r="D17" s="339" t="s">
        <v>296</v>
      </c>
      <c r="E17" s="337">
        <v>441</v>
      </c>
      <c r="F17" s="337">
        <v>567</v>
      </c>
      <c r="G17" s="339">
        <v>509.12118899898417</v>
      </c>
      <c r="H17" s="337">
        <v>574708.6</v>
      </c>
      <c r="I17" s="337">
        <v>892.5</v>
      </c>
      <c r="J17" s="337">
        <v>1102.5</v>
      </c>
      <c r="K17" s="337">
        <v>1008.8292848877082</v>
      </c>
      <c r="L17" s="337">
        <v>46177.000000000007</v>
      </c>
      <c r="M17" s="337">
        <v>586.95000000000005</v>
      </c>
      <c r="N17" s="337">
        <v>756</v>
      </c>
      <c r="O17" s="337">
        <v>675.02157872892201</v>
      </c>
      <c r="P17" s="339">
        <v>759956.4</v>
      </c>
      <c r="S17" s="143"/>
      <c r="T17" s="143"/>
      <c r="U17" s="338"/>
      <c r="V17" s="338"/>
      <c r="W17" s="143"/>
      <c r="X17" s="143"/>
      <c r="Y17" s="338"/>
      <c r="Z17" s="338"/>
      <c r="AA17" s="143"/>
      <c r="AB17" s="143"/>
      <c r="AC17" s="338"/>
      <c r="AD17" s="338"/>
    </row>
    <row r="18" spans="1:30" ht="11.25" customHeight="1" x14ac:dyDescent="0.15">
      <c r="A18" s="143"/>
      <c r="B18" s="295"/>
      <c r="C18" s="489">
        <v>2</v>
      </c>
      <c r="D18" s="342"/>
      <c r="E18" s="341">
        <v>420</v>
      </c>
      <c r="F18" s="341">
        <v>556.5</v>
      </c>
      <c r="G18" s="341">
        <v>500.78995716771294</v>
      </c>
      <c r="H18" s="341">
        <v>580811.39999999991</v>
      </c>
      <c r="I18" s="341">
        <v>871.5</v>
      </c>
      <c r="J18" s="341">
        <v>1050</v>
      </c>
      <c r="K18" s="341">
        <v>946.03702879947127</v>
      </c>
      <c r="L18" s="341">
        <v>34612.900000000009</v>
      </c>
      <c r="M18" s="341">
        <v>582.01499999999999</v>
      </c>
      <c r="N18" s="341">
        <v>714</v>
      </c>
      <c r="O18" s="341">
        <v>657.2582610650602</v>
      </c>
      <c r="P18" s="342">
        <v>732622.79999999993</v>
      </c>
      <c r="S18" s="143"/>
      <c r="T18" s="143"/>
      <c r="U18" s="338"/>
      <c r="V18" s="338"/>
      <c r="W18" s="143"/>
      <c r="X18" s="143"/>
      <c r="Y18" s="338"/>
      <c r="Z18" s="338"/>
      <c r="AA18" s="143"/>
      <c r="AB18" s="143"/>
      <c r="AC18" s="338"/>
      <c r="AD18" s="338"/>
    </row>
    <row r="19" spans="1:30" ht="11.25" customHeight="1" x14ac:dyDescent="0.15">
      <c r="A19" s="171"/>
      <c r="B19" s="490"/>
      <c r="C19" s="287">
        <v>40940</v>
      </c>
      <c r="D19" s="339"/>
      <c r="E19" s="337">
        <v>451.5</v>
      </c>
      <c r="F19" s="337">
        <v>525</v>
      </c>
      <c r="G19" s="337">
        <v>488.12145062851579</v>
      </c>
      <c r="H19" s="337">
        <v>24406.5</v>
      </c>
      <c r="I19" s="337">
        <v>892.5</v>
      </c>
      <c r="J19" s="337">
        <v>997.5</v>
      </c>
      <c r="K19" s="337">
        <v>950.68139534883755</v>
      </c>
      <c r="L19" s="337">
        <v>1495.5</v>
      </c>
      <c r="M19" s="337">
        <v>599.55000000000007</v>
      </c>
      <c r="N19" s="337">
        <v>656.25</v>
      </c>
      <c r="O19" s="337">
        <v>628.11855129847447</v>
      </c>
      <c r="P19" s="337">
        <v>41311.599999999999</v>
      </c>
      <c r="S19" s="143"/>
      <c r="T19" s="143"/>
      <c r="U19" s="338"/>
      <c r="V19" s="338"/>
      <c r="W19" s="143"/>
      <c r="X19" s="143"/>
      <c r="Y19" s="338"/>
      <c r="Z19" s="338"/>
      <c r="AA19" s="143"/>
      <c r="AB19" s="143"/>
      <c r="AC19" s="338"/>
      <c r="AD19" s="338"/>
    </row>
    <row r="20" spans="1:30" ht="11.25" customHeight="1" x14ac:dyDescent="0.15">
      <c r="A20" s="171"/>
      <c r="B20" s="216"/>
      <c r="C20" s="287">
        <v>40941</v>
      </c>
      <c r="D20" s="339"/>
      <c r="E20" s="337">
        <v>451.5</v>
      </c>
      <c r="F20" s="337">
        <v>525</v>
      </c>
      <c r="G20" s="337">
        <v>489.12670365699887</v>
      </c>
      <c r="H20" s="337">
        <v>24208.9</v>
      </c>
      <c r="I20" s="241">
        <v>892.5</v>
      </c>
      <c r="J20" s="241">
        <v>1008</v>
      </c>
      <c r="K20" s="241">
        <v>937.03864229765031</v>
      </c>
      <c r="L20" s="337">
        <v>950.7</v>
      </c>
      <c r="M20" s="337">
        <v>585.9</v>
      </c>
      <c r="N20" s="337">
        <v>678.30000000000007</v>
      </c>
      <c r="O20" s="337">
        <v>623.2593992020652</v>
      </c>
      <c r="P20" s="337">
        <v>26912.6</v>
      </c>
      <c r="S20" s="143"/>
      <c r="T20" s="143"/>
      <c r="U20" s="338"/>
      <c r="V20" s="338"/>
      <c r="W20" s="143"/>
      <c r="X20" s="143"/>
      <c r="Y20" s="338"/>
      <c r="Z20" s="338"/>
      <c r="AA20" s="143"/>
      <c r="AB20" s="143"/>
      <c r="AC20" s="338"/>
      <c r="AD20" s="338"/>
    </row>
    <row r="21" spans="1:30" ht="11.25" customHeight="1" x14ac:dyDescent="0.15">
      <c r="A21" s="171"/>
      <c r="B21" s="216"/>
      <c r="C21" s="287">
        <v>40942</v>
      </c>
      <c r="D21" s="339"/>
      <c r="E21" s="337">
        <v>420</v>
      </c>
      <c r="F21" s="337">
        <v>504</v>
      </c>
      <c r="G21" s="337">
        <v>472.67428414793602</v>
      </c>
      <c r="H21" s="337">
        <v>23776.400000000001</v>
      </c>
      <c r="I21" s="337">
        <v>871.5</v>
      </c>
      <c r="J21" s="337">
        <v>997.5</v>
      </c>
      <c r="K21" s="337">
        <v>932.87364130434798</v>
      </c>
      <c r="L21" s="337">
        <v>1373.9</v>
      </c>
      <c r="M21" s="337">
        <v>582.01499999999999</v>
      </c>
      <c r="N21" s="337">
        <v>653.1</v>
      </c>
      <c r="O21" s="337">
        <v>609.53345318117874</v>
      </c>
      <c r="P21" s="337">
        <v>28210.5</v>
      </c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</row>
    <row r="22" spans="1:30" ht="11.25" customHeight="1" x14ac:dyDescent="0.15">
      <c r="A22" s="171"/>
      <c r="B22" s="216"/>
      <c r="C22" s="287">
        <v>40945</v>
      </c>
      <c r="D22" s="339"/>
      <c r="E22" s="337">
        <v>451.5</v>
      </c>
      <c r="F22" s="337">
        <v>525</v>
      </c>
      <c r="G22" s="337">
        <v>498.80235452829425</v>
      </c>
      <c r="H22" s="337">
        <v>56361.1</v>
      </c>
      <c r="I22" s="337">
        <v>892.5</v>
      </c>
      <c r="J22" s="337">
        <v>1050</v>
      </c>
      <c r="K22" s="337">
        <v>960.48096385542181</v>
      </c>
      <c r="L22" s="337">
        <v>4628.3</v>
      </c>
      <c r="M22" s="337">
        <v>641.55000000000007</v>
      </c>
      <c r="N22" s="337">
        <v>710.85</v>
      </c>
      <c r="O22" s="337">
        <v>674.15443265282101</v>
      </c>
      <c r="P22" s="337">
        <v>66036.899999999994</v>
      </c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</row>
    <row r="23" spans="1:30" ht="11.25" customHeight="1" x14ac:dyDescent="0.15">
      <c r="A23" s="171"/>
      <c r="B23" s="216"/>
      <c r="C23" s="287">
        <v>40946</v>
      </c>
      <c r="D23" s="339"/>
      <c r="E23" s="337">
        <v>462</v>
      </c>
      <c r="F23" s="337">
        <v>546</v>
      </c>
      <c r="G23" s="337">
        <v>499.25922899171496</v>
      </c>
      <c r="H23" s="337">
        <v>13747.5</v>
      </c>
      <c r="I23" s="337">
        <v>892.5</v>
      </c>
      <c r="J23" s="337">
        <v>1050</v>
      </c>
      <c r="K23" s="337">
        <v>963.12229862475454</v>
      </c>
      <c r="L23" s="337">
        <v>792.7</v>
      </c>
      <c r="M23" s="337">
        <v>627.9</v>
      </c>
      <c r="N23" s="337">
        <v>682.5</v>
      </c>
      <c r="O23" s="337">
        <v>677.23272101033297</v>
      </c>
      <c r="P23" s="337">
        <v>14120.5</v>
      </c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</row>
    <row r="24" spans="1:30" ht="11.25" customHeight="1" x14ac:dyDescent="0.15">
      <c r="A24" s="171"/>
      <c r="B24" s="216"/>
      <c r="C24" s="287">
        <v>40947</v>
      </c>
      <c r="D24" s="339"/>
      <c r="E24" s="337">
        <v>462</v>
      </c>
      <c r="F24" s="337">
        <v>546</v>
      </c>
      <c r="G24" s="337">
        <v>508.23349540809926</v>
      </c>
      <c r="H24" s="337">
        <v>33950.199999999997</v>
      </c>
      <c r="I24" s="337">
        <v>892.5</v>
      </c>
      <c r="J24" s="337">
        <v>1050</v>
      </c>
      <c r="K24" s="337">
        <v>966.85925449871468</v>
      </c>
      <c r="L24" s="337">
        <v>2518.5</v>
      </c>
      <c r="M24" s="337">
        <v>641.55000000000007</v>
      </c>
      <c r="N24" s="337">
        <v>697.2</v>
      </c>
      <c r="O24" s="337">
        <v>665.18250967847462</v>
      </c>
      <c r="P24" s="337">
        <v>40316.800000000003</v>
      </c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</row>
    <row r="25" spans="1:30" ht="11.25" customHeight="1" x14ac:dyDescent="0.15">
      <c r="A25" s="171"/>
      <c r="B25" s="216"/>
      <c r="C25" s="287">
        <v>40948</v>
      </c>
      <c r="D25" s="339"/>
      <c r="E25" s="337">
        <v>462</v>
      </c>
      <c r="F25" s="337">
        <v>547.05000000000007</v>
      </c>
      <c r="G25" s="337">
        <v>500.46779370853858</v>
      </c>
      <c r="H25" s="337">
        <v>21005.200000000001</v>
      </c>
      <c r="I25" s="337">
        <v>906.99</v>
      </c>
      <c r="J25" s="337">
        <v>1050</v>
      </c>
      <c r="K25" s="337">
        <v>949.51409553641349</v>
      </c>
      <c r="L25" s="337">
        <v>983.6</v>
      </c>
      <c r="M25" s="337">
        <v>647.0100000000001</v>
      </c>
      <c r="N25" s="337">
        <v>682.5</v>
      </c>
      <c r="O25" s="337">
        <v>662.81004121393789</v>
      </c>
      <c r="P25" s="337">
        <v>24802.7</v>
      </c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</row>
    <row r="26" spans="1:30" ht="11.25" customHeight="1" x14ac:dyDescent="0.15">
      <c r="A26" s="171"/>
      <c r="B26" s="216"/>
      <c r="C26" s="287">
        <v>40949</v>
      </c>
      <c r="D26" s="339"/>
      <c r="E26" s="337">
        <v>472.5</v>
      </c>
      <c r="F26" s="337">
        <v>546</v>
      </c>
      <c r="G26" s="337">
        <v>501.27954453771821</v>
      </c>
      <c r="H26" s="337">
        <v>20921.5</v>
      </c>
      <c r="I26" s="337">
        <v>903</v>
      </c>
      <c r="J26" s="337">
        <v>1018.5</v>
      </c>
      <c r="K26" s="337">
        <v>964.84641255605402</v>
      </c>
      <c r="L26" s="337">
        <v>724.4</v>
      </c>
      <c r="M26" s="337">
        <v>630</v>
      </c>
      <c r="N26" s="337">
        <v>697.2</v>
      </c>
      <c r="O26" s="337">
        <v>675.19233014242354</v>
      </c>
      <c r="P26" s="337">
        <v>26931.4</v>
      </c>
    </row>
    <row r="27" spans="1:30" ht="11.25" customHeight="1" x14ac:dyDescent="0.15">
      <c r="A27" s="171"/>
      <c r="B27" s="216"/>
      <c r="C27" s="287">
        <v>40952</v>
      </c>
      <c r="D27" s="339"/>
      <c r="E27" s="337">
        <v>483</v>
      </c>
      <c r="F27" s="337">
        <v>535.5</v>
      </c>
      <c r="G27" s="337">
        <v>511.38933557531749</v>
      </c>
      <c r="H27" s="337">
        <v>63354.6</v>
      </c>
      <c r="I27" s="337">
        <v>913.5</v>
      </c>
      <c r="J27" s="337">
        <v>1013.25</v>
      </c>
      <c r="K27" s="337">
        <v>942.95194047858422</v>
      </c>
      <c r="L27" s="337">
        <v>3890.2</v>
      </c>
      <c r="M27" s="337">
        <v>640.5</v>
      </c>
      <c r="N27" s="337">
        <v>697.2</v>
      </c>
      <c r="O27" s="337">
        <v>666.23870716510908</v>
      </c>
      <c r="P27" s="337">
        <v>57119.7</v>
      </c>
    </row>
    <row r="28" spans="1:30" ht="11.25" customHeight="1" x14ac:dyDescent="0.15">
      <c r="A28" s="171"/>
      <c r="B28" s="216"/>
      <c r="C28" s="287">
        <v>40953</v>
      </c>
      <c r="D28" s="339"/>
      <c r="E28" s="337">
        <v>483</v>
      </c>
      <c r="F28" s="337">
        <v>556.5</v>
      </c>
      <c r="G28" s="337">
        <v>504.70206167296755</v>
      </c>
      <c r="H28" s="337">
        <v>22093.1</v>
      </c>
      <c r="I28" s="337">
        <v>924</v>
      </c>
      <c r="J28" s="337">
        <v>1050</v>
      </c>
      <c r="K28" s="337">
        <v>964.00625680087035</v>
      </c>
      <c r="L28" s="337">
        <v>761.2</v>
      </c>
      <c r="M28" s="337">
        <v>637.35</v>
      </c>
      <c r="N28" s="337">
        <v>714</v>
      </c>
      <c r="O28" s="337">
        <v>670.74580865721646</v>
      </c>
      <c r="P28" s="337">
        <v>24897.3</v>
      </c>
    </row>
    <row r="29" spans="1:30" ht="11.25" customHeight="1" x14ac:dyDescent="0.15">
      <c r="A29" s="171"/>
      <c r="B29" s="216"/>
      <c r="C29" s="287">
        <v>40954</v>
      </c>
      <c r="D29" s="339"/>
      <c r="E29" s="337">
        <v>483</v>
      </c>
      <c r="F29" s="337">
        <v>549.99</v>
      </c>
      <c r="G29" s="337">
        <v>506.3319027563042</v>
      </c>
      <c r="H29" s="337">
        <v>24879.8</v>
      </c>
      <c r="I29" s="337">
        <v>913.5</v>
      </c>
      <c r="J29" s="337">
        <v>1050</v>
      </c>
      <c r="K29" s="337">
        <v>961.09395248380144</v>
      </c>
      <c r="L29" s="337">
        <v>1914.3</v>
      </c>
      <c r="M29" s="337">
        <v>639.45000000000005</v>
      </c>
      <c r="N29" s="337">
        <v>709.80000000000007</v>
      </c>
      <c r="O29" s="337">
        <v>670.32699633973277</v>
      </c>
      <c r="P29" s="337">
        <v>44562.400000000001</v>
      </c>
    </row>
    <row r="30" spans="1:30" ht="11.25" customHeight="1" x14ac:dyDescent="0.15">
      <c r="A30" s="171"/>
      <c r="B30" s="216"/>
      <c r="C30" s="287">
        <v>40955</v>
      </c>
      <c r="D30" s="339"/>
      <c r="E30" s="337">
        <v>483</v>
      </c>
      <c r="F30" s="337">
        <v>556.5</v>
      </c>
      <c r="G30" s="337">
        <v>516.41070635889469</v>
      </c>
      <c r="H30" s="337">
        <v>23346</v>
      </c>
      <c r="I30" s="337">
        <v>913.5</v>
      </c>
      <c r="J30" s="337">
        <v>1050</v>
      </c>
      <c r="K30" s="337">
        <v>971.46562500000027</v>
      </c>
      <c r="L30" s="337">
        <v>971.6</v>
      </c>
      <c r="M30" s="337">
        <v>649.95000000000005</v>
      </c>
      <c r="N30" s="337">
        <v>710.85</v>
      </c>
      <c r="O30" s="337">
        <v>666.34130820980283</v>
      </c>
      <c r="P30" s="337">
        <v>23399.7</v>
      </c>
    </row>
    <row r="31" spans="1:30" ht="11.25" customHeight="1" x14ac:dyDescent="0.15">
      <c r="A31" s="171"/>
      <c r="B31" s="216"/>
      <c r="C31" s="287">
        <v>40956</v>
      </c>
      <c r="D31" s="339"/>
      <c r="E31" s="337">
        <v>493.5</v>
      </c>
      <c r="F31" s="337">
        <v>549.99</v>
      </c>
      <c r="G31" s="337">
        <v>506.76998198198203</v>
      </c>
      <c r="H31" s="337">
        <v>14004.3</v>
      </c>
      <c r="I31" s="337">
        <v>924</v>
      </c>
      <c r="J31" s="337">
        <v>1050</v>
      </c>
      <c r="K31" s="337">
        <v>953.64200251889179</v>
      </c>
      <c r="L31" s="337">
        <v>772.9</v>
      </c>
      <c r="M31" s="337">
        <v>639.97500000000002</v>
      </c>
      <c r="N31" s="337">
        <v>709.80000000000007</v>
      </c>
      <c r="O31" s="337">
        <v>680.24614131366843</v>
      </c>
      <c r="P31" s="337">
        <v>25115.599999999999</v>
      </c>
    </row>
    <row r="32" spans="1:30" ht="11.25" customHeight="1" x14ac:dyDescent="0.15">
      <c r="A32" s="171"/>
      <c r="B32" s="216"/>
      <c r="C32" s="287">
        <v>40959</v>
      </c>
      <c r="D32" s="339"/>
      <c r="E32" s="337">
        <v>462</v>
      </c>
      <c r="F32" s="337">
        <v>525</v>
      </c>
      <c r="G32" s="337">
        <v>494.22671967057698</v>
      </c>
      <c r="H32" s="337">
        <v>40272</v>
      </c>
      <c r="I32" s="337">
        <v>871.5</v>
      </c>
      <c r="J32" s="337">
        <v>945</v>
      </c>
      <c r="K32" s="337">
        <v>897.27028324531932</v>
      </c>
      <c r="L32" s="337">
        <v>3202.3</v>
      </c>
      <c r="M32" s="337">
        <v>621.6</v>
      </c>
      <c r="N32" s="337">
        <v>645.75</v>
      </c>
      <c r="O32" s="337">
        <v>629.60642444535324</v>
      </c>
      <c r="P32" s="337">
        <v>55085</v>
      </c>
    </row>
    <row r="33" spans="1:17" ht="11.25" customHeight="1" x14ac:dyDescent="0.15">
      <c r="A33" s="171"/>
      <c r="B33" s="216"/>
      <c r="C33" s="287">
        <v>40960</v>
      </c>
      <c r="D33" s="339"/>
      <c r="E33" s="337">
        <v>472.5</v>
      </c>
      <c r="F33" s="337">
        <v>535.5</v>
      </c>
      <c r="G33" s="337">
        <v>499.54495650612006</v>
      </c>
      <c r="H33" s="337">
        <v>8444.1</v>
      </c>
      <c r="I33" s="337">
        <v>871.5</v>
      </c>
      <c r="J33" s="337">
        <v>970.2</v>
      </c>
      <c r="K33" s="337">
        <v>926.57228915662631</v>
      </c>
      <c r="L33" s="337">
        <v>280.2</v>
      </c>
      <c r="M33" s="337">
        <v>609</v>
      </c>
      <c r="N33" s="337">
        <v>678.30000000000007</v>
      </c>
      <c r="O33" s="337">
        <v>639.25549658832438</v>
      </c>
      <c r="P33" s="337">
        <v>14737.9</v>
      </c>
    </row>
    <row r="34" spans="1:17" ht="11.25" customHeight="1" x14ac:dyDescent="0.15">
      <c r="A34" s="171"/>
      <c r="B34" s="216"/>
      <c r="C34" s="287">
        <v>40961</v>
      </c>
      <c r="D34" s="339"/>
      <c r="E34" s="337">
        <v>472.5</v>
      </c>
      <c r="F34" s="337">
        <v>556.5</v>
      </c>
      <c r="G34" s="337">
        <v>498.76873692065607</v>
      </c>
      <c r="H34" s="337">
        <v>24916.7</v>
      </c>
      <c r="I34" s="337">
        <v>871.5</v>
      </c>
      <c r="J34" s="337">
        <v>976.5</v>
      </c>
      <c r="K34" s="337">
        <v>924.3293802601379</v>
      </c>
      <c r="L34" s="337">
        <v>1154.7</v>
      </c>
      <c r="M34" s="337">
        <v>618.97500000000002</v>
      </c>
      <c r="N34" s="337">
        <v>684.6</v>
      </c>
      <c r="O34" s="337">
        <v>647.32269120212277</v>
      </c>
      <c r="P34" s="337">
        <v>40240.9</v>
      </c>
    </row>
    <row r="35" spans="1:17" ht="11.25" customHeight="1" x14ac:dyDescent="0.15">
      <c r="A35" s="171"/>
      <c r="B35" s="216"/>
      <c r="C35" s="287">
        <v>40962</v>
      </c>
      <c r="D35" s="339"/>
      <c r="E35" s="337">
        <v>472.5</v>
      </c>
      <c r="F35" s="337">
        <v>556.5</v>
      </c>
      <c r="G35" s="337">
        <v>503.15326613223272</v>
      </c>
      <c r="H35" s="337">
        <v>21066.3</v>
      </c>
      <c r="I35" s="337">
        <v>871.5</v>
      </c>
      <c r="J35" s="337">
        <v>1011.1500000000001</v>
      </c>
      <c r="K35" s="337">
        <v>934.40313653136513</v>
      </c>
      <c r="L35" s="337">
        <v>779.9</v>
      </c>
      <c r="M35" s="337">
        <v>617.4</v>
      </c>
      <c r="N35" s="337">
        <v>684.6</v>
      </c>
      <c r="O35" s="337">
        <v>657.43661538461538</v>
      </c>
      <c r="P35" s="337">
        <v>26095.9</v>
      </c>
    </row>
    <row r="36" spans="1:17" ht="11.25" customHeight="1" x14ac:dyDescent="0.15">
      <c r="A36" s="171"/>
      <c r="B36" s="216"/>
      <c r="C36" s="287">
        <v>40963</v>
      </c>
      <c r="D36" s="339"/>
      <c r="E36" s="337">
        <v>462</v>
      </c>
      <c r="F36" s="337">
        <v>546</v>
      </c>
      <c r="G36" s="337">
        <v>500.83150330870865</v>
      </c>
      <c r="H36" s="337">
        <v>20242.8</v>
      </c>
      <c r="I36" s="337">
        <v>892.5</v>
      </c>
      <c r="J36" s="337">
        <v>997.5</v>
      </c>
      <c r="K36" s="337">
        <v>949.44490979381453</v>
      </c>
      <c r="L36" s="337">
        <v>801.5</v>
      </c>
      <c r="M36" s="337">
        <v>609</v>
      </c>
      <c r="N36" s="337">
        <v>693</v>
      </c>
      <c r="O36" s="337">
        <v>647.79546227319099</v>
      </c>
      <c r="P36" s="337">
        <v>25030.6</v>
      </c>
    </row>
    <row r="37" spans="1:17" ht="11.25" customHeight="1" x14ac:dyDescent="0.15">
      <c r="A37" s="171"/>
      <c r="B37" s="216"/>
      <c r="C37" s="287">
        <v>40966</v>
      </c>
      <c r="D37" s="339"/>
      <c r="E37" s="337">
        <v>462</v>
      </c>
      <c r="F37" s="337">
        <v>525</v>
      </c>
      <c r="G37" s="337">
        <v>502.45594587620201</v>
      </c>
      <c r="H37" s="337">
        <v>60266.9</v>
      </c>
      <c r="I37" s="337">
        <v>871.5</v>
      </c>
      <c r="J37" s="337">
        <v>976.5</v>
      </c>
      <c r="K37" s="337">
        <v>911.44308600337263</v>
      </c>
      <c r="L37" s="337">
        <v>3334.8</v>
      </c>
      <c r="M37" s="337">
        <v>620.55000000000007</v>
      </c>
      <c r="N37" s="337">
        <v>684.6</v>
      </c>
      <c r="O37" s="337">
        <v>654.88458668862097</v>
      </c>
      <c r="P37" s="337">
        <v>67189</v>
      </c>
    </row>
    <row r="38" spans="1:17" ht="13.5" customHeight="1" x14ac:dyDescent="0.15">
      <c r="B38" s="166"/>
      <c r="C38" s="287">
        <v>40967</v>
      </c>
      <c r="D38" s="143"/>
      <c r="E38" s="166">
        <v>462</v>
      </c>
      <c r="F38" s="166">
        <v>525</v>
      </c>
      <c r="G38" s="166">
        <v>496.37620484237959</v>
      </c>
      <c r="H38" s="166">
        <v>12286.1</v>
      </c>
      <c r="I38" s="166">
        <v>871.5</v>
      </c>
      <c r="J38" s="166">
        <v>976.5</v>
      </c>
      <c r="K38" s="166">
        <v>928.91735537190073</v>
      </c>
      <c r="L38" s="166">
        <v>765</v>
      </c>
      <c r="M38" s="166">
        <v>618.97500000000002</v>
      </c>
      <c r="N38" s="166">
        <v>685.65</v>
      </c>
      <c r="O38" s="166">
        <v>659.81263905694993</v>
      </c>
      <c r="P38" s="166">
        <v>21740.6</v>
      </c>
      <c r="Q38" s="166"/>
    </row>
    <row r="39" spans="1:17" x14ac:dyDescent="0.15">
      <c r="B39" s="168"/>
      <c r="C39" s="287">
        <v>40968</v>
      </c>
      <c r="D39" s="171"/>
      <c r="E39" s="167">
        <v>462</v>
      </c>
      <c r="F39" s="167">
        <v>525</v>
      </c>
      <c r="G39" s="167">
        <v>495.20613346544314</v>
      </c>
      <c r="H39" s="167">
        <v>27261.4</v>
      </c>
      <c r="I39" s="167">
        <v>892.5</v>
      </c>
      <c r="J39" s="167">
        <v>976.5</v>
      </c>
      <c r="K39" s="167">
        <v>923.38311688311705</v>
      </c>
      <c r="L39" s="167">
        <v>2516.6999999999998</v>
      </c>
      <c r="M39" s="167">
        <v>622.65</v>
      </c>
      <c r="N39" s="167">
        <v>686.7</v>
      </c>
      <c r="O39" s="167">
        <v>658.96836779160412</v>
      </c>
      <c r="P39" s="171">
        <v>38765.199999999997</v>
      </c>
    </row>
    <row r="40" spans="1:17" x14ac:dyDescent="0.15">
      <c r="B40" s="340"/>
      <c r="C40" s="308"/>
      <c r="D40" s="17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72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37" t="s">
        <v>55</v>
      </c>
      <c r="E6" s="13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8">
        <v>2374865.2999999998</v>
      </c>
      <c r="E7" s="113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13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472</v>
      </c>
      <c r="B11" s="49">
        <v>7</v>
      </c>
      <c r="C11" s="60" t="s">
        <v>61</v>
      </c>
      <c r="D11" s="51">
        <v>185291.3</v>
      </c>
      <c r="E11" s="113">
        <v>622117.5</v>
      </c>
      <c r="F11" s="51">
        <v>399728.3</v>
      </c>
      <c r="G11" s="52">
        <v>501046.00000000006</v>
      </c>
      <c r="H11" s="51">
        <v>1708183.1</v>
      </c>
      <c r="I11" s="51">
        <v>531232</v>
      </c>
      <c r="J11" s="51">
        <v>2239415.1</v>
      </c>
      <c r="K11" s="51">
        <v>6027865</v>
      </c>
      <c r="L11" s="51">
        <v>446665.4</v>
      </c>
      <c r="M11" s="51">
        <v>6474530.4000000004</v>
      </c>
      <c r="N11" s="51">
        <v>1117124</v>
      </c>
      <c r="O11" s="51">
        <v>7591654.4000000004</v>
      </c>
      <c r="P11" s="51">
        <v>9831069.5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89">
        <v>8</v>
      </c>
      <c r="C12" s="89"/>
      <c r="D12" s="124">
        <v>215395</v>
      </c>
      <c r="E12" s="52">
        <v>705451</v>
      </c>
      <c r="F12" s="91">
        <v>496039</v>
      </c>
      <c r="G12" s="91">
        <v>742467</v>
      </c>
      <c r="H12" s="91">
        <f t="shared" ref="H12:H29" si="0">SUM(D12:G12)</f>
        <v>2159352</v>
      </c>
      <c r="I12" s="91">
        <v>539719</v>
      </c>
      <c r="J12" s="91">
        <f t="shared" ref="J12:J29" si="1">H12+I12</f>
        <v>2699071</v>
      </c>
      <c r="K12" s="91">
        <v>7240315</v>
      </c>
      <c r="L12" s="91">
        <v>581327</v>
      </c>
      <c r="M12" s="91">
        <f t="shared" ref="M12:M29" si="2">K12+L12</f>
        <v>7821642</v>
      </c>
      <c r="N12" s="91">
        <v>1308421</v>
      </c>
      <c r="O12" s="91">
        <f t="shared" ref="O12:O29" si="3">M12+N12</f>
        <v>9130063</v>
      </c>
      <c r="P12" s="51">
        <f t="shared" ref="P12:P29" si="4">J12+O12</f>
        <v>11829134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89">
        <v>9</v>
      </c>
      <c r="C13" s="89"/>
      <c r="D13" s="124">
        <v>231289</v>
      </c>
      <c r="E13" s="77">
        <v>697474</v>
      </c>
      <c r="F13" s="51">
        <v>455049</v>
      </c>
      <c r="G13" s="51">
        <v>594865</v>
      </c>
      <c r="H13" s="77">
        <f t="shared" si="0"/>
        <v>1978677</v>
      </c>
      <c r="I13" s="91">
        <v>558871</v>
      </c>
      <c r="J13" s="91">
        <f t="shared" si="1"/>
        <v>2537548</v>
      </c>
      <c r="K13" s="91">
        <v>8279166</v>
      </c>
      <c r="L13" s="91">
        <v>484691</v>
      </c>
      <c r="M13" s="91">
        <f t="shared" si="2"/>
        <v>8763857</v>
      </c>
      <c r="N13" s="91">
        <v>1225413</v>
      </c>
      <c r="O13" s="91">
        <f t="shared" si="3"/>
        <v>9989270</v>
      </c>
      <c r="P13" s="51">
        <f t="shared" si="4"/>
        <v>12526818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88"/>
      <c r="B14" s="89">
        <v>10</v>
      </c>
      <c r="C14" s="92"/>
      <c r="D14" s="124">
        <v>225198</v>
      </c>
      <c r="E14" s="52">
        <v>751837</v>
      </c>
      <c r="F14" s="51">
        <v>505538</v>
      </c>
      <c r="G14" s="51">
        <v>582196</v>
      </c>
      <c r="H14" s="51">
        <f t="shared" si="0"/>
        <v>2064769</v>
      </c>
      <c r="I14" s="51">
        <v>628047</v>
      </c>
      <c r="J14" s="51">
        <f t="shared" si="1"/>
        <v>2692816</v>
      </c>
      <c r="K14" s="51">
        <v>7637218</v>
      </c>
      <c r="L14" s="51">
        <v>421461</v>
      </c>
      <c r="M14" s="51">
        <f t="shared" si="2"/>
        <v>8058679</v>
      </c>
      <c r="N14" s="51">
        <v>913803</v>
      </c>
      <c r="O14" s="51">
        <f t="shared" si="3"/>
        <v>8972482</v>
      </c>
      <c r="P14" s="51">
        <f t="shared" si="4"/>
        <v>11665298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88"/>
      <c r="B15" s="89">
        <v>11</v>
      </c>
      <c r="C15" s="92"/>
      <c r="D15" s="124">
        <v>256380</v>
      </c>
      <c r="E15" s="52">
        <v>748772</v>
      </c>
      <c r="F15" s="51">
        <v>595327</v>
      </c>
      <c r="G15" s="51">
        <v>781381</v>
      </c>
      <c r="H15" s="51">
        <f t="shared" si="0"/>
        <v>2381860</v>
      </c>
      <c r="I15" s="51">
        <v>928683</v>
      </c>
      <c r="J15" s="51">
        <f t="shared" si="1"/>
        <v>3310543</v>
      </c>
      <c r="K15" s="51">
        <v>10178535</v>
      </c>
      <c r="L15" s="51">
        <v>504137</v>
      </c>
      <c r="M15" s="51">
        <f t="shared" si="2"/>
        <v>10682672</v>
      </c>
      <c r="N15" s="51">
        <v>1220818</v>
      </c>
      <c r="O15" s="51">
        <f t="shared" si="3"/>
        <v>11903490</v>
      </c>
      <c r="P15" s="51">
        <f t="shared" si="4"/>
        <v>15214033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93"/>
      <c r="B16" s="94">
        <v>12</v>
      </c>
      <c r="C16" s="95"/>
      <c r="D16" s="130">
        <v>345041</v>
      </c>
      <c r="E16" s="96">
        <v>1067104</v>
      </c>
      <c r="F16" s="96">
        <v>527307</v>
      </c>
      <c r="G16" s="97">
        <v>624695</v>
      </c>
      <c r="H16" s="97">
        <f t="shared" si="0"/>
        <v>2564147</v>
      </c>
      <c r="I16" s="96">
        <v>747058</v>
      </c>
      <c r="J16" s="97">
        <f t="shared" si="1"/>
        <v>3311205</v>
      </c>
      <c r="K16" s="97">
        <v>8121342</v>
      </c>
      <c r="L16" s="97">
        <v>389218</v>
      </c>
      <c r="M16" s="97">
        <f t="shared" si="2"/>
        <v>8510560</v>
      </c>
      <c r="N16" s="97">
        <v>1215473</v>
      </c>
      <c r="O16" s="97">
        <f t="shared" si="3"/>
        <v>9726033</v>
      </c>
      <c r="P16" s="97">
        <f t="shared" si="4"/>
        <v>13037238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 t="s">
        <v>69</v>
      </c>
      <c r="B17" s="49">
        <v>1</v>
      </c>
      <c r="C17" s="98" t="s">
        <v>70</v>
      </c>
      <c r="D17" s="139">
        <v>291064</v>
      </c>
      <c r="E17" s="52">
        <v>716985</v>
      </c>
      <c r="F17" s="51">
        <v>395221</v>
      </c>
      <c r="G17" s="51">
        <v>621308</v>
      </c>
      <c r="H17" s="51">
        <f t="shared" si="0"/>
        <v>2024578</v>
      </c>
      <c r="I17" s="51">
        <v>539236</v>
      </c>
      <c r="J17" s="51">
        <f t="shared" si="1"/>
        <v>2563814</v>
      </c>
      <c r="K17" s="51">
        <v>8206341</v>
      </c>
      <c r="L17" s="51">
        <v>292512</v>
      </c>
      <c r="M17" s="51">
        <f t="shared" si="2"/>
        <v>8498853</v>
      </c>
      <c r="N17" s="51">
        <v>1093501</v>
      </c>
      <c r="O17" s="51">
        <f t="shared" si="3"/>
        <v>9592354</v>
      </c>
      <c r="P17" s="51">
        <f t="shared" si="4"/>
        <v>12156168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2</v>
      </c>
      <c r="C18" s="54"/>
      <c r="D18" s="124">
        <v>216704</v>
      </c>
      <c r="E18" s="52">
        <v>577451</v>
      </c>
      <c r="F18" s="51">
        <v>382496</v>
      </c>
      <c r="G18" s="51">
        <v>462327</v>
      </c>
      <c r="H18" s="51">
        <f t="shared" si="0"/>
        <v>1638978</v>
      </c>
      <c r="I18" s="51">
        <v>385562</v>
      </c>
      <c r="J18" s="51">
        <f t="shared" si="1"/>
        <v>2024540</v>
      </c>
      <c r="K18" s="51">
        <v>8352013</v>
      </c>
      <c r="L18" s="51">
        <v>422197</v>
      </c>
      <c r="M18" s="51">
        <f t="shared" si="2"/>
        <v>8774210</v>
      </c>
      <c r="N18" s="51">
        <v>1102027</v>
      </c>
      <c r="O18" s="51">
        <f t="shared" si="3"/>
        <v>9876237</v>
      </c>
      <c r="P18" s="52">
        <f t="shared" si="4"/>
        <v>11900777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3</v>
      </c>
      <c r="C19" s="54"/>
      <c r="D19" s="124">
        <v>222205</v>
      </c>
      <c r="E19" s="52">
        <v>784968</v>
      </c>
      <c r="F19" s="51">
        <v>483610</v>
      </c>
      <c r="G19" s="51">
        <v>419202</v>
      </c>
      <c r="H19" s="51">
        <f t="shared" si="0"/>
        <v>1909985</v>
      </c>
      <c r="I19" s="51">
        <v>553850</v>
      </c>
      <c r="J19" s="51">
        <f t="shared" si="1"/>
        <v>2463835</v>
      </c>
      <c r="K19" s="51">
        <v>8245640</v>
      </c>
      <c r="L19" s="51">
        <v>380777</v>
      </c>
      <c r="M19" s="51">
        <f t="shared" si="2"/>
        <v>8626417</v>
      </c>
      <c r="N19" s="51">
        <v>1177923</v>
      </c>
      <c r="O19" s="51">
        <f t="shared" si="3"/>
        <v>9804340</v>
      </c>
      <c r="P19" s="52">
        <f t="shared" si="4"/>
        <v>12268175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4</v>
      </c>
      <c r="C20" s="54"/>
      <c r="D20" s="124">
        <v>246116</v>
      </c>
      <c r="E20" s="52">
        <v>664872</v>
      </c>
      <c r="F20" s="51">
        <v>461885</v>
      </c>
      <c r="G20" s="51">
        <v>475807</v>
      </c>
      <c r="H20" s="51">
        <f t="shared" si="0"/>
        <v>1848680</v>
      </c>
      <c r="I20" s="51">
        <v>506960</v>
      </c>
      <c r="J20" s="51">
        <f t="shared" si="1"/>
        <v>2355640</v>
      </c>
      <c r="K20" s="51">
        <v>7624019</v>
      </c>
      <c r="L20" s="51">
        <v>374863</v>
      </c>
      <c r="M20" s="51">
        <f t="shared" si="2"/>
        <v>7998882</v>
      </c>
      <c r="N20" s="51">
        <v>1331196</v>
      </c>
      <c r="O20" s="51">
        <f t="shared" si="3"/>
        <v>9330078</v>
      </c>
      <c r="P20" s="52">
        <f t="shared" si="4"/>
        <v>11685718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5</v>
      </c>
      <c r="C21" s="54"/>
      <c r="D21" s="124">
        <v>238907</v>
      </c>
      <c r="E21" s="52">
        <v>616084</v>
      </c>
      <c r="F21" s="51">
        <v>544808</v>
      </c>
      <c r="G21" s="51">
        <v>528256</v>
      </c>
      <c r="H21" s="51">
        <f t="shared" si="0"/>
        <v>1928055</v>
      </c>
      <c r="I21" s="51">
        <v>519462</v>
      </c>
      <c r="J21" s="51">
        <f t="shared" si="1"/>
        <v>2447517</v>
      </c>
      <c r="K21" s="51">
        <v>8526946</v>
      </c>
      <c r="L21" s="51">
        <v>444441</v>
      </c>
      <c r="M21" s="51">
        <f t="shared" si="2"/>
        <v>8971387</v>
      </c>
      <c r="N21" s="51">
        <v>1436910</v>
      </c>
      <c r="O21" s="51">
        <f t="shared" si="3"/>
        <v>10408297</v>
      </c>
      <c r="P21" s="52">
        <f t="shared" si="4"/>
        <v>12855814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6</v>
      </c>
      <c r="C22" s="54"/>
      <c r="D22" s="124">
        <v>226008</v>
      </c>
      <c r="E22" s="52">
        <v>614762</v>
      </c>
      <c r="F22" s="51">
        <v>317059</v>
      </c>
      <c r="G22" s="51">
        <v>419134</v>
      </c>
      <c r="H22" s="51">
        <f t="shared" si="0"/>
        <v>1576963</v>
      </c>
      <c r="I22" s="51">
        <v>487037</v>
      </c>
      <c r="J22" s="51">
        <f t="shared" si="1"/>
        <v>2064000</v>
      </c>
      <c r="K22" s="51">
        <v>7745208</v>
      </c>
      <c r="L22" s="51">
        <v>356770</v>
      </c>
      <c r="M22" s="51">
        <f t="shared" si="2"/>
        <v>8101978</v>
      </c>
      <c r="N22" s="51">
        <v>1334725</v>
      </c>
      <c r="O22" s="51">
        <f t="shared" si="3"/>
        <v>9436703</v>
      </c>
      <c r="P22" s="52">
        <f t="shared" si="4"/>
        <v>11500703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7</v>
      </c>
      <c r="C23" s="54"/>
      <c r="D23" s="124">
        <v>210900</v>
      </c>
      <c r="E23" s="52">
        <v>549341</v>
      </c>
      <c r="F23" s="51">
        <v>375348</v>
      </c>
      <c r="G23" s="51">
        <v>338801</v>
      </c>
      <c r="H23" s="51">
        <f t="shared" si="0"/>
        <v>1474390</v>
      </c>
      <c r="I23" s="51">
        <v>414481</v>
      </c>
      <c r="J23" s="51">
        <f t="shared" si="1"/>
        <v>1888871</v>
      </c>
      <c r="K23" s="51">
        <v>6454926</v>
      </c>
      <c r="L23" s="51">
        <v>409556</v>
      </c>
      <c r="M23" s="51">
        <f t="shared" si="2"/>
        <v>6864482</v>
      </c>
      <c r="N23" s="51">
        <v>1269364</v>
      </c>
      <c r="O23" s="51">
        <f t="shared" si="3"/>
        <v>8133846</v>
      </c>
      <c r="P23" s="52">
        <f t="shared" si="4"/>
        <v>10022717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8</v>
      </c>
      <c r="C24" s="54"/>
      <c r="D24" s="124">
        <v>215533</v>
      </c>
      <c r="E24" s="52">
        <v>651614</v>
      </c>
      <c r="F24" s="51">
        <v>392577</v>
      </c>
      <c r="G24" s="51">
        <v>187142</v>
      </c>
      <c r="H24" s="51">
        <f t="shared" si="0"/>
        <v>1446866</v>
      </c>
      <c r="I24" s="51">
        <v>696087</v>
      </c>
      <c r="J24" s="51">
        <f t="shared" si="1"/>
        <v>2142953</v>
      </c>
      <c r="K24" s="51">
        <v>7768781</v>
      </c>
      <c r="L24" s="51">
        <v>671333</v>
      </c>
      <c r="M24" s="51">
        <f t="shared" si="2"/>
        <v>8440114</v>
      </c>
      <c r="N24" s="51">
        <v>1577984</v>
      </c>
      <c r="O24" s="51">
        <f t="shared" si="3"/>
        <v>10018098</v>
      </c>
      <c r="P24" s="52">
        <f t="shared" si="4"/>
        <v>12161051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9</v>
      </c>
      <c r="C25" s="54"/>
      <c r="D25" s="124">
        <v>195879</v>
      </c>
      <c r="E25" s="52">
        <v>503259</v>
      </c>
      <c r="F25" s="51">
        <v>392267</v>
      </c>
      <c r="G25" s="51">
        <v>263607</v>
      </c>
      <c r="H25" s="51">
        <f t="shared" si="0"/>
        <v>1355012</v>
      </c>
      <c r="I25" s="51">
        <v>676247</v>
      </c>
      <c r="J25" s="51">
        <f t="shared" si="1"/>
        <v>2031259</v>
      </c>
      <c r="K25" s="51">
        <v>6834725</v>
      </c>
      <c r="L25" s="51">
        <v>394561</v>
      </c>
      <c r="M25" s="51">
        <f t="shared" si="2"/>
        <v>7229286</v>
      </c>
      <c r="N25" s="51">
        <v>1309594</v>
      </c>
      <c r="O25" s="51">
        <f t="shared" si="3"/>
        <v>8538880</v>
      </c>
      <c r="P25" s="52">
        <f t="shared" si="4"/>
        <v>10570139</v>
      </c>
    </row>
    <row r="26" spans="1:35" s="34" customFormat="1" ht="16.5" customHeight="1" x14ac:dyDescent="0.15">
      <c r="A26" s="53"/>
      <c r="B26" s="49">
        <v>10</v>
      </c>
      <c r="C26" s="54"/>
      <c r="D26" s="124">
        <v>227048</v>
      </c>
      <c r="E26" s="52">
        <v>533061</v>
      </c>
      <c r="F26" s="51">
        <v>377083</v>
      </c>
      <c r="G26" s="51">
        <v>341024</v>
      </c>
      <c r="H26" s="51">
        <f t="shared" si="0"/>
        <v>1478216</v>
      </c>
      <c r="I26" s="51">
        <v>639358</v>
      </c>
      <c r="J26" s="51">
        <f t="shared" si="1"/>
        <v>2117574</v>
      </c>
      <c r="K26" s="51">
        <v>8355745</v>
      </c>
      <c r="L26" s="51">
        <v>447165</v>
      </c>
      <c r="M26" s="51">
        <f t="shared" si="2"/>
        <v>8802910</v>
      </c>
      <c r="N26" s="51">
        <v>1201921</v>
      </c>
      <c r="O26" s="51">
        <f t="shared" si="3"/>
        <v>10004831</v>
      </c>
      <c r="P26" s="52">
        <f t="shared" si="4"/>
        <v>12122405</v>
      </c>
    </row>
    <row r="27" spans="1:35" s="34" customFormat="1" x14ac:dyDescent="0.15">
      <c r="A27" s="53"/>
      <c r="B27" s="49">
        <v>11</v>
      </c>
      <c r="C27" s="54"/>
      <c r="D27" s="124">
        <v>234813</v>
      </c>
      <c r="E27" s="52">
        <v>905365</v>
      </c>
      <c r="F27" s="51">
        <v>569187</v>
      </c>
      <c r="G27" s="51">
        <v>411210</v>
      </c>
      <c r="H27" s="51">
        <f t="shared" si="0"/>
        <v>2120575</v>
      </c>
      <c r="I27" s="51">
        <v>580762</v>
      </c>
      <c r="J27" s="51">
        <f t="shared" si="1"/>
        <v>2701337</v>
      </c>
      <c r="K27" s="51">
        <v>8662787</v>
      </c>
      <c r="L27" s="51">
        <v>546326</v>
      </c>
      <c r="M27" s="51">
        <f t="shared" si="2"/>
        <v>9209113</v>
      </c>
      <c r="N27" s="51">
        <v>1101076</v>
      </c>
      <c r="O27" s="51">
        <f t="shared" si="3"/>
        <v>10310189</v>
      </c>
      <c r="P27" s="52">
        <f t="shared" si="4"/>
        <v>13011526</v>
      </c>
    </row>
    <row r="28" spans="1:35" s="34" customFormat="1" x14ac:dyDescent="0.15">
      <c r="A28" s="53"/>
      <c r="B28" s="49">
        <v>12</v>
      </c>
      <c r="C28" s="54"/>
      <c r="D28" s="124">
        <v>390724</v>
      </c>
      <c r="E28" s="52">
        <v>988478</v>
      </c>
      <c r="F28" s="51">
        <v>492831</v>
      </c>
      <c r="G28" s="51">
        <v>432968</v>
      </c>
      <c r="H28" s="51">
        <f t="shared" si="0"/>
        <v>2305001</v>
      </c>
      <c r="I28" s="51">
        <v>619378</v>
      </c>
      <c r="J28" s="51">
        <f t="shared" si="1"/>
        <v>2924379</v>
      </c>
      <c r="K28" s="51">
        <v>8135522</v>
      </c>
      <c r="L28" s="51">
        <v>575941</v>
      </c>
      <c r="M28" s="51">
        <f t="shared" si="2"/>
        <v>8711463</v>
      </c>
      <c r="N28" s="51">
        <v>1221884</v>
      </c>
      <c r="O28" s="51">
        <f t="shared" si="3"/>
        <v>9933347</v>
      </c>
      <c r="P28" s="52">
        <f t="shared" si="4"/>
        <v>12857726</v>
      </c>
    </row>
    <row r="29" spans="1:35" s="34" customFormat="1" x14ac:dyDescent="0.15">
      <c r="A29" s="53" t="s">
        <v>81</v>
      </c>
      <c r="B29" s="49">
        <v>1</v>
      </c>
      <c r="C29" s="60" t="s">
        <v>61</v>
      </c>
      <c r="D29" s="124">
        <v>289745.19999999995</v>
      </c>
      <c r="E29" s="51">
        <v>846320.70000000007</v>
      </c>
      <c r="F29" s="51">
        <v>591279.79999999993</v>
      </c>
      <c r="G29" s="51">
        <v>414868.80000000005</v>
      </c>
      <c r="H29" s="51">
        <f t="shared" si="0"/>
        <v>2142214.5</v>
      </c>
      <c r="I29" s="51">
        <v>471896</v>
      </c>
      <c r="J29" s="51">
        <f t="shared" si="1"/>
        <v>2614110.5</v>
      </c>
      <c r="K29" s="51">
        <v>7984815.5000000009</v>
      </c>
      <c r="L29" s="51">
        <v>462334.39999999997</v>
      </c>
      <c r="M29" s="51">
        <f t="shared" si="2"/>
        <v>8447149.9000000004</v>
      </c>
      <c r="N29" s="51">
        <v>1052578.7</v>
      </c>
      <c r="O29" s="51">
        <f t="shared" si="3"/>
        <v>9499728.5999999996</v>
      </c>
      <c r="P29" s="51">
        <f t="shared" si="4"/>
        <v>12113839.1</v>
      </c>
    </row>
    <row r="30" spans="1:35" s="34" customFormat="1" x14ac:dyDescent="0.15">
      <c r="A30" s="55"/>
      <c r="B30" s="56">
        <v>2</v>
      </c>
      <c r="C30" s="132"/>
      <c r="D30" s="140">
        <v>205940.9</v>
      </c>
      <c r="E30" s="59">
        <v>834859.89999999991</v>
      </c>
      <c r="F30" s="59">
        <v>479317.5</v>
      </c>
      <c r="G30" s="59">
        <v>319150.3</v>
      </c>
      <c r="H30" s="59">
        <f>SUM(D30:G30)</f>
        <v>1839268.5999999999</v>
      </c>
      <c r="I30" s="59">
        <v>509871</v>
      </c>
      <c r="J30" s="59">
        <f>H30+I30</f>
        <v>2349139.5999999996</v>
      </c>
      <c r="K30" s="59">
        <v>8138672.8999999994</v>
      </c>
      <c r="L30" s="59">
        <v>485901.20000000007</v>
      </c>
      <c r="M30" s="59">
        <f>K30+L30</f>
        <v>8624574.0999999996</v>
      </c>
      <c r="N30" s="59">
        <v>1146699</v>
      </c>
      <c r="O30" s="59">
        <f>M30+N30</f>
        <v>9771273.0999999996</v>
      </c>
      <c r="P30" s="59">
        <f>J30+O30</f>
        <v>12120412.699999999</v>
      </c>
    </row>
    <row r="31" spans="1:35" s="34" customFormat="1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34"/>
      <c r="E33" s="77"/>
      <c r="F33" s="77"/>
      <c r="G33" s="77"/>
      <c r="H33" s="101"/>
      <c r="I33" s="77"/>
      <c r="J33" s="101"/>
      <c r="K33" s="77"/>
      <c r="L33" s="77"/>
      <c r="M33" s="101"/>
      <c r="N33" s="77"/>
      <c r="O33" s="101"/>
      <c r="P33" s="101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34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34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34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34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34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34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34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34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34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34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134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135"/>
      <c r="J45" s="34"/>
      <c r="K45" s="135"/>
      <c r="L45" s="135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625" style="144" customWidth="1"/>
    <col min="3" max="4" width="2.875" style="144" customWidth="1"/>
    <col min="5" max="7" width="7.625" style="144" customWidth="1"/>
    <col min="8" max="8" width="9.12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9" width="7.625" style="144" customWidth="1"/>
    <col min="20" max="20" width="9.125" style="144" customWidth="1"/>
    <col min="21" max="16384" width="7.5" style="144"/>
  </cols>
  <sheetData>
    <row r="1" spans="1:28" ht="15" customHeight="1" x14ac:dyDescent="0.15">
      <c r="B1" s="353"/>
      <c r="C1" s="353"/>
      <c r="D1" s="353"/>
    </row>
    <row r="2" spans="1:28" ht="12.75" customHeight="1" x14ac:dyDescent="0.15">
      <c r="B2" s="144" t="s">
        <v>345</v>
      </c>
      <c r="C2" s="322"/>
      <c r="D2" s="322"/>
      <c r="V2" s="143"/>
      <c r="W2" s="143"/>
    </row>
    <row r="3" spans="1:28" ht="12.75" customHeight="1" x14ac:dyDescent="0.15">
      <c r="B3" s="322"/>
      <c r="C3" s="322"/>
      <c r="D3" s="322"/>
      <c r="T3" s="145" t="s">
        <v>85</v>
      </c>
      <c r="V3" s="143"/>
      <c r="W3" s="143"/>
    </row>
    <row r="4" spans="1:28" ht="3.75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V4" s="143"/>
      <c r="W4" s="143"/>
    </row>
    <row r="5" spans="1:28" ht="13.5" customHeight="1" x14ac:dyDescent="0.15">
      <c r="B5" s="302"/>
      <c r="C5" s="329" t="s">
        <v>258</v>
      </c>
      <c r="D5" s="328"/>
      <c r="E5" s="484" t="s">
        <v>228</v>
      </c>
      <c r="F5" s="485"/>
      <c r="G5" s="485"/>
      <c r="H5" s="483"/>
      <c r="I5" s="484" t="s">
        <v>229</v>
      </c>
      <c r="J5" s="485"/>
      <c r="K5" s="485"/>
      <c r="L5" s="483"/>
      <c r="M5" s="484" t="s">
        <v>230</v>
      </c>
      <c r="N5" s="485"/>
      <c r="O5" s="485"/>
      <c r="P5" s="483"/>
      <c r="Q5" s="484" t="s">
        <v>231</v>
      </c>
      <c r="R5" s="485"/>
      <c r="S5" s="485"/>
      <c r="T5" s="483"/>
      <c r="V5" s="164"/>
      <c r="W5" s="164"/>
      <c r="X5" s="164"/>
      <c r="Y5" s="164"/>
      <c r="Z5" s="164"/>
      <c r="AA5" s="164"/>
      <c r="AB5" s="164"/>
    </row>
    <row r="6" spans="1:28" ht="13.5" customHeight="1" x14ac:dyDescent="0.15">
      <c r="B6" s="343" t="s">
        <v>261</v>
      </c>
      <c r="C6" s="420"/>
      <c r="D6" s="328"/>
      <c r="E6" s="487" t="s">
        <v>136</v>
      </c>
      <c r="F6" s="487" t="s">
        <v>94</v>
      </c>
      <c r="G6" s="488" t="s">
        <v>172</v>
      </c>
      <c r="H6" s="487" t="s">
        <v>96</v>
      </c>
      <c r="I6" s="487" t="s">
        <v>136</v>
      </c>
      <c r="J6" s="487" t="s">
        <v>94</v>
      </c>
      <c r="K6" s="488" t="s">
        <v>172</v>
      </c>
      <c r="L6" s="487" t="s">
        <v>96</v>
      </c>
      <c r="M6" s="487" t="s">
        <v>136</v>
      </c>
      <c r="N6" s="487" t="s">
        <v>94</v>
      </c>
      <c r="O6" s="488" t="s">
        <v>172</v>
      </c>
      <c r="P6" s="487" t="s">
        <v>96</v>
      </c>
      <c r="Q6" s="487" t="s">
        <v>136</v>
      </c>
      <c r="R6" s="487" t="s">
        <v>94</v>
      </c>
      <c r="S6" s="488" t="s">
        <v>172</v>
      </c>
      <c r="T6" s="487" t="s">
        <v>96</v>
      </c>
      <c r="V6" s="164"/>
      <c r="W6" s="164"/>
      <c r="X6" s="164"/>
      <c r="Y6" s="164"/>
      <c r="Z6" s="164"/>
      <c r="AA6" s="164"/>
      <c r="AB6" s="164"/>
    </row>
    <row r="7" spans="1:28" ht="13.5" customHeight="1" x14ac:dyDescent="0.15">
      <c r="B7" s="335" t="s">
        <v>0</v>
      </c>
      <c r="C7" s="143">
        <v>20</v>
      </c>
      <c r="D7" s="165" t="s">
        <v>1</v>
      </c>
      <c r="E7" s="337">
        <v>756</v>
      </c>
      <c r="F7" s="337">
        <v>945</v>
      </c>
      <c r="G7" s="337">
        <v>859</v>
      </c>
      <c r="H7" s="337">
        <v>51084</v>
      </c>
      <c r="I7" s="337">
        <v>473</v>
      </c>
      <c r="J7" s="337">
        <v>651</v>
      </c>
      <c r="K7" s="337">
        <v>527</v>
      </c>
      <c r="L7" s="337">
        <v>357066</v>
      </c>
      <c r="M7" s="337">
        <v>788</v>
      </c>
      <c r="N7" s="337">
        <v>945</v>
      </c>
      <c r="O7" s="337">
        <v>863</v>
      </c>
      <c r="P7" s="337">
        <v>124196</v>
      </c>
      <c r="Q7" s="337">
        <v>735</v>
      </c>
      <c r="R7" s="337">
        <v>935</v>
      </c>
      <c r="S7" s="337">
        <v>857</v>
      </c>
      <c r="T7" s="337">
        <v>189346</v>
      </c>
      <c r="V7" s="164"/>
      <c r="W7" s="164"/>
      <c r="X7" s="164"/>
      <c r="Y7" s="164"/>
      <c r="Z7" s="164"/>
      <c r="AA7" s="164"/>
      <c r="AB7" s="164"/>
    </row>
    <row r="8" spans="1:28" ht="13.5" customHeight="1" x14ac:dyDescent="0.15">
      <c r="B8" s="168"/>
      <c r="C8" s="143">
        <v>21</v>
      </c>
      <c r="D8" s="171"/>
      <c r="E8" s="337">
        <v>641</v>
      </c>
      <c r="F8" s="337">
        <v>809</v>
      </c>
      <c r="G8" s="337">
        <v>721</v>
      </c>
      <c r="H8" s="337">
        <v>76769</v>
      </c>
      <c r="I8" s="337">
        <v>357</v>
      </c>
      <c r="J8" s="337">
        <v>530</v>
      </c>
      <c r="K8" s="337">
        <v>460</v>
      </c>
      <c r="L8" s="337">
        <v>159364</v>
      </c>
      <c r="M8" s="337">
        <v>683</v>
      </c>
      <c r="N8" s="337">
        <v>882</v>
      </c>
      <c r="O8" s="337">
        <v>746</v>
      </c>
      <c r="P8" s="337">
        <v>119553</v>
      </c>
      <c r="Q8" s="337">
        <v>578</v>
      </c>
      <c r="R8" s="337">
        <v>767</v>
      </c>
      <c r="S8" s="337">
        <v>691</v>
      </c>
      <c r="T8" s="337">
        <v>309596</v>
      </c>
      <c r="V8" s="164"/>
      <c r="W8" s="164"/>
      <c r="X8" s="164"/>
      <c r="Y8" s="164"/>
      <c r="Z8" s="164"/>
      <c r="AA8" s="164"/>
      <c r="AB8" s="164"/>
    </row>
    <row r="9" spans="1:28" ht="13.5" customHeight="1" x14ac:dyDescent="0.15">
      <c r="B9" s="168"/>
      <c r="C9" s="143">
        <v>22</v>
      </c>
      <c r="D9" s="171"/>
      <c r="E9" s="337">
        <v>672</v>
      </c>
      <c r="F9" s="337">
        <v>862</v>
      </c>
      <c r="G9" s="337">
        <v>750</v>
      </c>
      <c r="H9" s="337">
        <v>79363</v>
      </c>
      <c r="I9" s="337">
        <v>368</v>
      </c>
      <c r="J9" s="337">
        <v>562</v>
      </c>
      <c r="K9" s="337">
        <v>482</v>
      </c>
      <c r="L9" s="337">
        <v>277627</v>
      </c>
      <c r="M9" s="337">
        <v>693</v>
      </c>
      <c r="N9" s="337">
        <v>952</v>
      </c>
      <c r="O9" s="337">
        <v>805</v>
      </c>
      <c r="P9" s="337">
        <v>85736</v>
      </c>
      <c r="Q9" s="337">
        <v>578</v>
      </c>
      <c r="R9" s="337">
        <v>840</v>
      </c>
      <c r="S9" s="337">
        <v>741</v>
      </c>
      <c r="T9" s="339">
        <v>274912</v>
      </c>
      <c r="V9" s="164"/>
      <c r="W9" s="164"/>
      <c r="X9" s="164"/>
      <c r="Y9" s="164"/>
      <c r="Z9" s="164"/>
      <c r="AA9" s="164"/>
      <c r="AB9" s="164"/>
    </row>
    <row r="10" spans="1:28" ht="13.5" customHeight="1" x14ac:dyDescent="0.15">
      <c r="B10" s="340"/>
      <c r="C10" s="160">
        <v>23</v>
      </c>
      <c r="D10" s="172"/>
      <c r="E10" s="173">
        <v>703.5</v>
      </c>
      <c r="F10" s="173">
        <v>891.45</v>
      </c>
      <c r="G10" s="173">
        <v>825.00484333996712</v>
      </c>
      <c r="H10" s="173">
        <v>87952</v>
      </c>
      <c r="I10" s="173">
        <v>441</v>
      </c>
      <c r="J10" s="173">
        <v>627.9</v>
      </c>
      <c r="K10" s="173">
        <v>515.60213213053464</v>
      </c>
      <c r="L10" s="173">
        <v>233465.09999999998</v>
      </c>
      <c r="M10" s="173">
        <v>756</v>
      </c>
      <c r="N10" s="173">
        <v>929.25</v>
      </c>
      <c r="O10" s="173">
        <v>851.82957890489581</v>
      </c>
      <c r="P10" s="173">
        <v>84539</v>
      </c>
      <c r="Q10" s="173">
        <v>672</v>
      </c>
      <c r="R10" s="173">
        <v>903</v>
      </c>
      <c r="S10" s="173">
        <v>848.16181062504938</v>
      </c>
      <c r="T10" s="174">
        <v>177221.7</v>
      </c>
      <c r="V10" s="338"/>
      <c r="W10" s="143"/>
      <c r="X10" s="143"/>
      <c r="Y10" s="143"/>
      <c r="Z10" s="143"/>
      <c r="AA10" s="143"/>
    </row>
    <row r="11" spans="1:28" ht="13.5" customHeight="1" x14ac:dyDescent="0.15">
      <c r="A11" s="143"/>
      <c r="B11" s="168" t="s">
        <v>268</v>
      </c>
      <c r="C11" s="143">
        <v>2</v>
      </c>
      <c r="D11" s="171" t="s">
        <v>263</v>
      </c>
      <c r="E11" s="337">
        <v>766.5</v>
      </c>
      <c r="F11" s="337">
        <v>840</v>
      </c>
      <c r="G11" s="337">
        <v>796.1519924946391</v>
      </c>
      <c r="H11" s="337">
        <v>6580</v>
      </c>
      <c r="I11" s="337">
        <v>441</v>
      </c>
      <c r="J11" s="337">
        <v>525</v>
      </c>
      <c r="K11" s="337">
        <v>475.4371603690131</v>
      </c>
      <c r="L11" s="337">
        <v>15844.3</v>
      </c>
      <c r="M11" s="337">
        <v>787.5</v>
      </c>
      <c r="N11" s="337">
        <v>871.5</v>
      </c>
      <c r="O11" s="337">
        <v>823.3520617826274</v>
      </c>
      <c r="P11" s="337">
        <v>5653</v>
      </c>
      <c r="Q11" s="337">
        <v>766.5</v>
      </c>
      <c r="R11" s="337">
        <v>840</v>
      </c>
      <c r="S11" s="337">
        <v>803.58472216534938</v>
      </c>
      <c r="T11" s="337">
        <v>16352</v>
      </c>
      <c r="V11" s="164"/>
      <c r="W11" s="164"/>
      <c r="X11" s="164"/>
      <c r="Y11" s="164"/>
      <c r="Z11" s="164"/>
      <c r="AA11" s="143"/>
    </row>
    <row r="12" spans="1:28" ht="13.5" customHeight="1" x14ac:dyDescent="0.15">
      <c r="A12" s="143"/>
      <c r="B12" s="168"/>
      <c r="C12" s="143">
        <v>3</v>
      </c>
      <c r="D12" s="171"/>
      <c r="E12" s="337">
        <v>808.5</v>
      </c>
      <c r="F12" s="337">
        <v>882</v>
      </c>
      <c r="G12" s="337">
        <v>827.19536441365676</v>
      </c>
      <c r="H12" s="337">
        <v>24871.7</v>
      </c>
      <c r="I12" s="337">
        <v>525</v>
      </c>
      <c r="J12" s="337">
        <v>595.35</v>
      </c>
      <c r="K12" s="337">
        <v>559.52746931618969</v>
      </c>
      <c r="L12" s="337">
        <v>21265.9</v>
      </c>
      <c r="M12" s="337">
        <v>834.75</v>
      </c>
      <c r="N12" s="337">
        <v>912.45</v>
      </c>
      <c r="O12" s="337">
        <v>882.51128668171555</v>
      </c>
      <c r="P12" s="337">
        <v>6990</v>
      </c>
      <c r="Q12" s="337">
        <v>819</v>
      </c>
      <c r="R12" s="337">
        <v>888.30000000000007</v>
      </c>
      <c r="S12" s="337">
        <v>847.04886628381178</v>
      </c>
      <c r="T12" s="339">
        <v>27620.5</v>
      </c>
      <c r="V12" s="164"/>
      <c r="W12" s="164"/>
      <c r="X12" s="164"/>
      <c r="Y12" s="164"/>
      <c r="Z12" s="164"/>
      <c r="AA12" s="143"/>
    </row>
    <row r="13" spans="1:28" ht="13.5" customHeight="1" x14ac:dyDescent="0.15">
      <c r="A13" s="143"/>
      <c r="B13" s="168"/>
      <c r="C13" s="143">
        <v>4</v>
      </c>
      <c r="D13" s="171"/>
      <c r="E13" s="337">
        <v>808.5</v>
      </c>
      <c r="F13" s="337">
        <v>880.95</v>
      </c>
      <c r="G13" s="337">
        <v>831.96982985441127</v>
      </c>
      <c r="H13" s="337">
        <v>7804.7</v>
      </c>
      <c r="I13" s="337">
        <v>525</v>
      </c>
      <c r="J13" s="337">
        <v>595.35</v>
      </c>
      <c r="K13" s="337">
        <v>548.04683861723095</v>
      </c>
      <c r="L13" s="337">
        <v>9727.1</v>
      </c>
      <c r="M13" s="337">
        <v>834.75</v>
      </c>
      <c r="N13" s="337">
        <v>912.45</v>
      </c>
      <c r="O13" s="337">
        <v>890.49070247933889</v>
      </c>
      <c r="P13" s="337">
        <v>9906.1</v>
      </c>
      <c r="Q13" s="337">
        <v>829.5</v>
      </c>
      <c r="R13" s="337">
        <v>892.5</v>
      </c>
      <c r="S13" s="337">
        <v>861.34125571182676</v>
      </c>
      <c r="T13" s="339">
        <v>13721.7</v>
      </c>
      <c r="V13" s="164"/>
      <c r="W13" s="164"/>
      <c r="X13" s="164"/>
      <c r="Y13" s="164"/>
      <c r="Z13" s="164"/>
      <c r="AA13" s="143"/>
    </row>
    <row r="14" spans="1:28" ht="13.5" customHeight="1" x14ac:dyDescent="0.15">
      <c r="A14" s="143"/>
      <c r="B14" s="168"/>
      <c r="C14" s="143">
        <v>5</v>
      </c>
      <c r="D14" s="171"/>
      <c r="E14" s="337">
        <v>808.5</v>
      </c>
      <c r="F14" s="339">
        <v>888.30000000000007</v>
      </c>
      <c r="G14" s="337">
        <v>851.58710763152123</v>
      </c>
      <c r="H14" s="337">
        <v>4299.3</v>
      </c>
      <c r="I14" s="337">
        <v>525</v>
      </c>
      <c r="J14" s="337">
        <v>588</v>
      </c>
      <c r="K14" s="337">
        <v>541.27001727308186</v>
      </c>
      <c r="L14" s="339">
        <v>11028.9</v>
      </c>
      <c r="M14" s="337">
        <v>850.5</v>
      </c>
      <c r="N14" s="337">
        <v>897.75</v>
      </c>
      <c r="O14" s="337">
        <v>874.0112748579545</v>
      </c>
      <c r="P14" s="337">
        <v>5162.1000000000004</v>
      </c>
      <c r="Q14" s="337">
        <v>824.25</v>
      </c>
      <c r="R14" s="337">
        <v>882</v>
      </c>
      <c r="S14" s="337">
        <v>864.65645064701755</v>
      </c>
      <c r="T14" s="339">
        <v>25457.4</v>
      </c>
      <c r="V14" s="143"/>
      <c r="W14" s="143"/>
      <c r="X14" s="143"/>
      <c r="Y14" s="143"/>
      <c r="Z14" s="143"/>
      <c r="AA14" s="143"/>
    </row>
    <row r="15" spans="1:28" ht="13.5" customHeight="1" x14ac:dyDescent="0.15">
      <c r="A15" s="143"/>
      <c r="B15" s="168"/>
      <c r="C15" s="143">
        <v>6</v>
      </c>
      <c r="D15" s="171"/>
      <c r="E15" s="337">
        <v>808.5</v>
      </c>
      <c r="F15" s="337">
        <v>891.45</v>
      </c>
      <c r="G15" s="337">
        <v>855.19397721106895</v>
      </c>
      <c r="H15" s="337">
        <v>6608.4</v>
      </c>
      <c r="I15" s="337">
        <v>525</v>
      </c>
      <c r="J15" s="337">
        <v>588</v>
      </c>
      <c r="K15" s="337">
        <v>546.21978442280954</v>
      </c>
      <c r="L15" s="337">
        <v>21736.799999999999</v>
      </c>
      <c r="M15" s="337">
        <v>850.5</v>
      </c>
      <c r="N15" s="337">
        <v>929.25</v>
      </c>
      <c r="O15" s="337">
        <v>895.80156297885401</v>
      </c>
      <c r="P15" s="337">
        <v>6075.5</v>
      </c>
      <c r="Q15" s="337">
        <v>840</v>
      </c>
      <c r="R15" s="337">
        <v>903</v>
      </c>
      <c r="S15" s="337">
        <v>897.1531252973075</v>
      </c>
      <c r="T15" s="339">
        <v>23488.6</v>
      </c>
      <c r="V15" s="143"/>
      <c r="W15" s="143"/>
      <c r="X15" s="143"/>
      <c r="Y15" s="143"/>
      <c r="Z15" s="143"/>
      <c r="AA15" s="143"/>
    </row>
    <row r="16" spans="1:28" ht="13.5" customHeight="1" x14ac:dyDescent="0.15">
      <c r="A16" s="143"/>
      <c r="B16" s="168"/>
      <c r="C16" s="143">
        <v>7</v>
      </c>
      <c r="D16" s="171"/>
      <c r="E16" s="337">
        <v>808.5</v>
      </c>
      <c r="F16" s="337">
        <v>875.7</v>
      </c>
      <c r="G16" s="337">
        <v>844.70365040583079</v>
      </c>
      <c r="H16" s="337">
        <v>6198.1</v>
      </c>
      <c r="I16" s="337">
        <v>609</v>
      </c>
      <c r="J16" s="337">
        <v>609</v>
      </c>
      <c r="K16" s="337">
        <v>609</v>
      </c>
      <c r="L16" s="337">
        <v>21056.9</v>
      </c>
      <c r="M16" s="337">
        <v>819</v>
      </c>
      <c r="N16" s="337">
        <v>882</v>
      </c>
      <c r="O16" s="337">
        <v>878.36739193175993</v>
      </c>
      <c r="P16" s="337">
        <v>13267.4</v>
      </c>
      <c r="Q16" s="337">
        <v>819</v>
      </c>
      <c r="R16" s="337">
        <v>871.5</v>
      </c>
      <c r="S16" s="337">
        <v>841.30884401114201</v>
      </c>
      <c r="T16" s="339">
        <v>8279.2000000000007</v>
      </c>
      <c r="V16" s="143"/>
      <c r="W16" s="143"/>
      <c r="X16" s="143"/>
      <c r="Y16" s="143"/>
      <c r="Z16" s="143"/>
      <c r="AA16" s="143"/>
    </row>
    <row r="17" spans="1:27" ht="13.5" customHeight="1" x14ac:dyDescent="0.15">
      <c r="A17" s="143"/>
      <c r="B17" s="168"/>
      <c r="C17" s="143">
        <v>8</v>
      </c>
      <c r="D17" s="171"/>
      <c r="E17" s="337">
        <v>808.5</v>
      </c>
      <c r="F17" s="337">
        <v>873.6</v>
      </c>
      <c r="G17" s="337">
        <v>849.10746198463721</v>
      </c>
      <c r="H17" s="337">
        <v>6957.2</v>
      </c>
      <c r="I17" s="337">
        <v>567</v>
      </c>
      <c r="J17" s="337">
        <v>590.1</v>
      </c>
      <c r="K17" s="337">
        <v>572.4330011335727</v>
      </c>
      <c r="L17" s="337">
        <v>21552</v>
      </c>
      <c r="M17" s="337">
        <v>813.75</v>
      </c>
      <c r="N17" s="337">
        <v>871.5</v>
      </c>
      <c r="O17" s="337">
        <v>847.11451456310681</v>
      </c>
      <c r="P17" s="337">
        <v>8908.5</v>
      </c>
      <c r="Q17" s="337">
        <v>787.5</v>
      </c>
      <c r="R17" s="337">
        <v>882</v>
      </c>
      <c r="S17" s="337">
        <v>839.10330373001761</v>
      </c>
      <c r="T17" s="339">
        <v>17965.900000000001</v>
      </c>
      <c r="V17" s="143"/>
      <c r="W17" s="143"/>
      <c r="X17" s="143"/>
      <c r="Y17" s="143"/>
      <c r="Z17" s="143"/>
      <c r="AA17" s="143"/>
    </row>
    <row r="18" spans="1:27" ht="13.5" customHeight="1" x14ac:dyDescent="0.15">
      <c r="A18" s="143"/>
      <c r="B18" s="168"/>
      <c r="C18" s="143">
        <v>9</v>
      </c>
      <c r="D18" s="171"/>
      <c r="E18" s="337">
        <v>805.35</v>
      </c>
      <c r="F18" s="337">
        <v>871.5</v>
      </c>
      <c r="G18" s="337">
        <v>836.47387145689959</v>
      </c>
      <c r="H18" s="337">
        <v>5155.3</v>
      </c>
      <c r="I18" s="337">
        <v>561.75</v>
      </c>
      <c r="J18" s="337">
        <v>603.75</v>
      </c>
      <c r="K18" s="337">
        <v>568.377110162436</v>
      </c>
      <c r="L18" s="337">
        <v>19077.5</v>
      </c>
      <c r="M18" s="337">
        <v>819</v>
      </c>
      <c r="N18" s="337">
        <v>871.5</v>
      </c>
      <c r="O18" s="337">
        <v>834.78434826371426</v>
      </c>
      <c r="P18" s="337">
        <v>4737.8</v>
      </c>
      <c r="Q18" s="337">
        <v>787.5</v>
      </c>
      <c r="R18" s="337">
        <v>861</v>
      </c>
      <c r="S18" s="337">
        <v>840.99936807310917</v>
      </c>
      <c r="T18" s="339">
        <v>8070.9</v>
      </c>
      <c r="V18" s="143"/>
      <c r="W18" s="143"/>
      <c r="X18" s="143"/>
      <c r="Y18" s="143"/>
      <c r="Z18" s="143"/>
      <c r="AA18" s="143"/>
    </row>
    <row r="19" spans="1:27" ht="13.5" customHeight="1" x14ac:dyDescent="0.15">
      <c r="A19" s="143"/>
      <c r="B19" s="168"/>
      <c r="C19" s="143">
        <v>10</v>
      </c>
      <c r="D19" s="171"/>
      <c r="E19" s="337">
        <v>808.5</v>
      </c>
      <c r="F19" s="337">
        <v>861</v>
      </c>
      <c r="G19" s="337">
        <v>831.59060587035003</v>
      </c>
      <c r="H19" s="337">
        <v>5651.9</v>
      </c>
      <c r="I19" s="337">
        <v>0</v>
      </c>
      <c r="J19" s="337">
        <v>0</v>
      </c>
      <c r="K19" s="337">
        <v>0</v>
      </c>
      <c r="L19" s="337">
        <v>15767</v>
      </c>
      <c r="M19" s="337">
        <v>798</v>
      </c>
      <c r="N19" s="337">
        <v>871.5</v>
      </c>
      <c r="O19" s="337">
        <v>825.46181125156807</v>
      </c>
      <c r="P19" s="337">
        <v>5779.4</v>
      </c>
      <c r="Q19" s="337">
        <v>787.5</v>
      </c>
      <c r="R19" s="337">
        <v>862.05000000000007</v>
      </c>
      <c r="S19" s="337">
        <v>801.2155426125255</v>
      </c>
      <c r="T19" s="339">
        <v>5809.8</v>
      </c>
      <c r="V19" s="143"/>
      <c r="W19" s="143"/>
      <c r="X19" s="143"/>
      <c r="Y19" s="143"/>
      <c r="Z19" s="143"/>
      <c r="AA19" s="143"/>
    </row>
    <row r="20" spans="1:27" ht="13.5" customHeight="1" x14ac:dyDescent="0.15">
      <c r="A20" s="143"/>
      <c r="B20" s="168"/>
      <c r="C20" s="143">
        <v>11</v>
      </c>
      <c r="D20" s="171"/>
      <c r="E20" s="337">
        <v>819</v>
      </c>
      <c r="F20" s="337">
        <v>870.45</v>
      </c>
      <c r="G20" s="339">
        <v>851.96298031865047</v>
      </c>
      <c r="H20" s="337">
        <v>3588.6</v>
      </c>
      <c r="I20" s="337">
        <v>568.05000000000007</v>
      </c>
      <c r="J20" s="337">
        <v>627.9</v>
      </c>
      <c r="K20" s="337">
        <v>593.83535004321527</v>
      </c>
      <c r="L20" s="337">
        <v>25388.7</v>
      </c>
      <c r="M20" s="337">
        <v>819</v>
      </c>
      <c r="N20" s="337">
        <v>871.5</v>
      </c>
      <c r="O20" s="337">
        <v>847.03536524763967</v>
      </c>
      <c r="P20" s="337">
        <v>5080.7</v>
      </c>
      <c r="Q20" s="337">
        <v>787.5</v>
      </c>
      <c r="R20" s="337">
        <v>865.2</v>
      </c>
      <c r="S20" s="337">
        <v>803.67031276704836</v>
      </c>
      <c r="T20" s="339">
        <v>10239.6</v>
      </c>
      <c r="V20" s="143"/>
      <c r="W20" s="143"/>
      <c r="X20" s="143"/>
      <c r="Y20" s="143"/>
      <c r="Z20" s="143"/>
      <c r="AA20" s="143"/>
    </row>
    <row r="21" spans="1:27" ht="13.5" customHeight="1" x14ac:dyDescent="0.15">
      <c r="A21" s="143"/>
      <c r="B21" s="168"/>
      <c r="C21" s="143">
        <v>12</v>
      </c>
      <c r="D21" s="171"/>
      <c r="E21" s="337">
        <v>703.5</v>
      </c>
      <c r="F21" s="337">
        <v>841.05000000000007</v>
      </c>
      <c r="G21" s="337">
        <v>751.91080273892771</v>
      </c>
      <c r="H21" s="337">
        <v>6672.5</v>
      </c>
      <c r="I21" s="337">
        <v>441</v>
      </c>
      <c r="J21" s="339">
        <v>525</v>
      </c>
      <c r="K21" s="337">
        <v>488.18877202567978</v>
      </c>
      <c r="L21" s="337">
        <v>20452.900000000001</v>
      </c>
      <c r="M21" s="337">
        <v>756</v>
      </c>
      <c r="N21" s="337">
        <v>850.5</v>
      </c>
      <c r="O21" s="337">
        <v>811.25122732123805</v>
      </c>
      <c r="P21" s="337">
        <v>5139.7</v>
      </c>
      <c r="Q21" s="337">
        <v>672</v>
      </c>
      <c r="R21" s="337">
        <v>840</v>
      </c>
      <c r="S21" s="337">
        <v>788.78438684624155</v>
      </c>
      <c r="T21" s="339">
        <v>9158</v>
      </c>
      <c r="V21" s="143"/>
      <c r="W21" s="143"/>
      <c r="X21" s="143"/>
      <c r="Y21" s="143"/>
      <c r="Z21" s="143"/>
      <c r="AA21" s="143"/>
    </row>
    <row r="22" spans="1:27" ht="13.5" customHeight="1" x14ac:dyDescent="0.15">
      <c r="A22" s="143"/>
      <c r="B22" s="168" t="s">
        <v>262</v>
      </c>
      <c r="C22" s="143">
        <v>1</v>
      </c>
      <c r="D22" s="171" t="s">
        <v>263</v>
      </c>
      <c r="E22" s="337">
        <v>0</v>
      </c>
      <c r="F22" s="337">
        <v>0</v>
      </c>
      <c r="G22" s="337">
        <v>0</v>
      </c>
      <c r="H22" s="337">
        <v>3191.9</v>
      </c>
      <c r="I22" s="337">
        <v>0</v>
      </c>
      <c r="J22" s="337">
        <v>0</v>
      </c>
      <c r="K22" s="337">
        <v>0</v>
      </c>
      <c r="L22" s="337">
        <v>18071.8</v>
      </c>
      <c r="M22" s="337">
        <v>0</v>
      </c>
      <c r="N22" s="337">
        <v>0</v>
      </c>
      <c r="O22" s="337">
        <v>0</v>
      </c>
      <c r="P22" s="337">
        <v>2043</v>
      </c>
      <c r="Q22" s="337">
        <v>0</v>
      </c>
      <c r="R22" s="337">
        <v>0</v>
      </c>
      <c r="S22" s="337">
        <v>0</v>
      </c>
      <c r="T22" s="339">
        <v>6076</v>
      </c>
      <c r="V22" s="143"/>
      <c r="W22" s="143"/>
      <c r="X22" s="143"/>
      <c r="Y22" s="143"/>
      <c r="Z22" s="143"/>
      <c r="AA22" s="143"/>
    </row>
    <row r="23" spans="1:27" ht="13.5" customHeight="1" x14ac:dyDescent="0.15">
      <c r="A23" s="143"/>
      <c r="B23" s="340"/>
      <c r="C23" s="160">
        <v>2</v>
      </c>
      <c r="D23" s="172"/>
      <c r="E23" s="341">
        <v>0</v>
      </c>
      <c r="F23" s="341">
        <v>0</v>
      </c>
      <c r="G23" s="341">
        <v>0</v>
      </c>
      <c r="H23" s="341">
        <v>2969.8</v>
      </c>
      <c r="I23" s="341">
        <v>399</v>
      </c>
      <c r="J23" s="341">
        <v>525</v>
      </c>
      <c r="K23" s="341">
        <v>461.72227747634184</v>
      </c>
      <c r="L23" s="341">
        <v>22009.200000000001</v>
      </c>
      <c r="M23" s="341">
        <v>714</v>
      </c>
      <c r="N23" s="341">
        <v>871.5</v>
      </c>
      <c r="O23" s="341">
        <v>810.61860236220457</v>
      </c>
      <c r="P23" s="341">
        <v>2695</v>
      </c>
      <c r="Q23" s="341">
        <v>675.15</v>
      </c>
      <c r="R23" s="341">
        <v>840</v>
      </c>
      <c r="S23" s="341">
        <v>792.1846817691478</v>
      </c>
      <c r="T23" s="342">
        <v>12379.6</v>
      </c>
      <c r="V23" s="143"/>
      <c r="W23" s="143"/>
      <c r="X23" s="143"/>
      <c r="Y23" s="143"/>
      <c r="Z23" s="143"/>
      <c r="AA23" s="143"/>
    </row>
    <row r="24" spans="1:27" ht="13.5" customHeight="1" x14ac:dyDescent="0.15">
      <c r="B24" s="167"/>
      <c r="C24" s="345" t="s">
        <v>258</v>
      </c>
      <c r="D24" s="344"/>
      <c r="E24" s="486" t="s">
        <v>346</v>
      </c>
      <c r="F24" s="491"/>
      <c r="G24" s="491"/>
      <c r="H24" s="492"/>
      <c r="I24" s="486" t="s">
        <v>224</v>
      </c>
      <c r="J24" s="491"/>
      <c r="K24" s="491"/>
      <c r="L24" s="492"/>
      <c r="M24" s="166"/>
      <c r="N24" s="143"/>
      <c r="O24" s="143"/>
      <c r="P24" s="143"/>
      <c r="Q24" s="143"/>
      <c r="R24" s="143"/>
      <c r="S24" s="143"/>
      <c r="T24" s="143"/>
      <c r="V24" s="164"/>
      <c r="W24" s="164"/>
      <c r="X24" s="143"/>
      <c r="Y24" s="143"/>
      <c r="Z24" s="143"/>
      <c r="AA24" s="143"/>
    </row>
    <row r="25" spans="1:27" ht="13.5" customHeight="1" x14ac:dyDescent="0.15">
      <c r="B25" s="343" t="s">
        <v>261</v>
      </c>
      <c r="C25" s="420"/>
      <c r="D25" s="328"/>
      <c r="E25" s="487" t="s">
        <v>136</v>
      </c>
      <c r="F25" s="487" t="s">
        <v>94</v>
      </c>
      <c r="G25" s="488" t="s">
        <v>172</v>
      </c>
      <c r="H25" s="487" t="s">
        <v>96</v>
      </c>
      <c r="I25" s="487" t="s">
        <v>136</v>
      </c>
      <c r="J25" s="487" t="s">
        <v>94</v>
      </c>
      <c r="K25" s="488" t="s">
        <v>172</v>
      </c>
      <c r="L25" s="487" t="s">
        <v>96</v>
      </c>
      <c r="M25" s="166"/>
      <c r="N25" s="143"/>
      <c r="O25" s="143"/>
      <c r="P25" s="143"/>
      <c r="Q25" s="143"/>
      <c r="R25" s="143"/>
      <c r="S25" s="143"/>
      <c r="T25" s="143"/>
      <c r="V25" s="164"/>
      <c r="W25" s="164"/>
      <c r="X25" s="143"/>
      <c r="Y25" s="143"/>
      <c r="Z25" s="143"/>
      <c r="AA25" s="143"/>
    </row>
    <row r="26" spans="1:27" ht="13.5" customHeight="1" x14ac:dyDescent="0.15">
      <c r="B26" s="335" t="s">
        <v>0</v>
      </c>
      <c r="C26" s="143">
        <v>20</v>
      </c>
      <c r="D26" s="165" t="s">
        <v>1</v>
      </c>
      <c r="E26" s="337">
        <v>462</v>
      </c>
      <c r="F26" s="337">
        <v>683</v>
      </c>
      <c r="G26" s="337">
        <v>585</v>
      </c>
      <c r="H26" s="337">
        <v>512913</v>
      </c>
      <c r="I26" s="337">
        <v>840</v>
      </c>
      <c r="J26" s="337">
        <v>1019</v>
      </c>
      <c r="K26" s="337">
        <v>926</v>
      </c>
      <c r="L26" s="337">
        <v>25826</v>
      </c>
      <c r="M26" s="166"/>
      <c r="N26" s="143"/>
      <c r="O26" s="143"/>
      <c r="P26" s="143"/>
      <c r="Q26" s="143"/>
      <c r="R26" s="143"/>
      <c r="S26" s="143"/>
      <c r="T26" s="143"/>
      <c r="V26" s="164"/>
      <c r="W26" s="164"/>
      <c r="X26" s="143"/>
      <c r="Y26" s="143"/>
      <c r="Z26" s="143"/>
      <c r="AA26" s="143"/>
    </row>
    <row r="27" spans="1:27" ht="13.5" customHeight="1" x14ac:dyDescent="0.15">
      <c r="B27" s="168"/>
      <c r="C27" s="143">
        <v>21</v>
      </c>
      <c r="D27" s="171"/>
      <c r="E27" s="337">
        <v>388</v>
      </c>
      <c r="F27" s="337">
        <v>599</v>
      </c>
      <c r="G27" s="337">
        <v>474</v>
      </c>
      <c r="H27" s="337">
        <v>631740</v>
      </c>
      <c r="I27" s="337">
        <v>683</v>
      </c>
      <c r="J27" s="337">
        <v>893</v>
      </c>
      <c r="K27" s="337">
        <v>842</v>
      </c>
      <c r="L27" s="337">
        <v>24958</v>
      </c>
      <c r="M27" s="166"/>
      <c r="N27" s="143"/>
      <c r="O27" s="143"/>
      <c r="P27" s="143"/>
      <c r="Q27" s="143"/>
      <c r="R27" s="143"/>
      <c r="S27" s="143"/>
      <c r="T27" s="143"/>
      <c r="V27" s="164"/>
      <c r="W27" s="164"/>
      <c r="X27" s="143"/>
      <c r="Y27" s="143"/>
      <c r="Z27" s="143"/>
      <c r="AA27" s="143"/>
    </row>
    <row r="28" spans="1:27" ht="13.5" customHeight="1" x14ac:dyDescent="0.15">
      <c r="B28" s="168"/>
      <c r="C28" s="143">
        <v>22</v>
      </c>
      <c r="D28" s="171"/>
      <c r="E28" s="337">
        <v>399</v>
      </c>
      <c r="F28" s="337">
        <v>651</v>
      </c>
      <c r="G28" s="337">
        <v>491</v>
      </c>
      <c r="H28" s="337">
        <v>356883</v>
      </c>
      <c r="I28" s="337">
        <v>704</v>
      </c>
      <c r="J28" s="337">
        <v>945</v>
      </c>
      <c r="K28" s="337">
        <v>844</v>
      </c>
      <c r="L28" s="339">
        <v>35811</v>
      </c>
      <c r="M28" s="166"/>
      <c r="N28" s="143"/>
      <c r="O28" s="143"/>
      <c r="P28" s="143"/>
      <c r="Q28" s="143"/>
      <c r="R28" s="143"/>
      <c r="S28" s="143"/>
      <c r="T28" s="143"/>
      <c r="V28" s="164"/>
      <c r="W28" s="164"/>
      <c r="X28" s="143"/>
      <c r="Y28" s="143"/>
      <c r="Z28" s="143"/>
      <c r="AA28" s="143"/>
    </row>
    <row r="29" spans="1:27" ht="13.5" customHeight="1" x14ac:dyDescent="0.15">
      <c r="B29" s="340"/>
      <c r="C29" s="160">
        <v>23</v>
      </c>
      <c r="D29" s="172"/>
      <c r="E29" s="271">
        <v>462</v>
      </c>
      <c r="F29" s="271">
        <v>714</v>
      </c>
      <c r="G29" s="271">
        <v>535.01729826075541</v>
      </c>
      <c r="H29" s="271">
        <v>454782.89999999991</v>
      </c>
      <c r="I29" s="271">
        <v>735</v>
      </c>
      <c r="J29" s="271">
        <v>1029</v>
      </c>
      <c r="K29" s="271">
        <v>886.83511957027008</v>
      </c>
      <c r="L29" s="316">
        <v>38550.700000000004</v>
      </c>
      <c r="M29" s="143"/>
      <c r="N29" s="143"/>
      <c r="O29" s="143"/>
      <c r="P29" s="143"/>
      <c r="Q29" s="143"/>
      <c r="R29" s="143"/>
      <c r="S29" s="143"/>
      <c r="T29" s="143"/>
      <c r="V29" s="143"/>
      <c r="W29" s="143"/>
      <c r="X29" s="143"/>
      <c r="Y29" s="143"/>
      <c r="Z29" s="143"/>
      <c r="AA29" s="143"/>
    </row>
    <row r="30" spans="1:27" ht="13.5" customHeight="1" x14ac:dyDescent="0.15">
      <c r="B30" s="168" t="s">
        <v>268</v>
      </c>
      <c r="C30" s="143">
        <v>2</v>
      </c>
      <c r="D30" s="171" t="s">
        <v>263</v>
      </c>
      <c r="E30" s="339">
        <v>462</v>
      </c>
      <c r="F30" s="337">
        <v>525</v>
      </c>
      <c r="G30" s="337">
        <v>489.94060869630334</v>
      </c>
      <c r="H30" s="337">
        <v>49304.1</v>
      </c>
      <c r="I30" s="337">
        <v>829.5</v>
      </c>
      <c r="J30" s="337">
        <v>871.5</v>
      </c>
      <c r="K30" s="337">
        <v>857.32430031097283</v>
      </c>
      <c r="L30" s="337">
        <v>1011.1</v>
      </c>
      <c r="M30" s="143"/>
      <c r="N30" s="143"/>
      <c r="O30" s="143"/>
      <c r="P30" s="143"/>
      <c r="Q30" s="143"/>
      <c r="R30" s="143"/>
      <c r="S30" s="143"/>
      <c r="T30" s="143"/>
      <c r="V30" s="143"/>
      <c r="W30" s="143"/>
      <c r="X30" s="143"/>
      <c r="Y30" s="143"/>
      <c r="Z30" s="143"/>
      <c r="AA30" s="143"/>
    </row>
    <row r="31" spans="1:27" ht="13.5" customHeight="1" x14ac:dyDescent="0.15">
      <c r="B31" s="168"/>
      <c r="C31" s="143">
        <v>3</v>
      </c>
      <c r="D31" s="171"/>
      <c r="E31" s="337">
        <v>525</v>
      </c>
      <c r="F31" s="337">
        <v>613.20000000000005</v>
      </c>
      <c r="G31" s="337">
        <v>544.50257328261341</v>
      </c>
      <c r="H31" s="337">
        <v>39969.1</v>
      </c>
      <c r="I31" s="337">
        <v>871.5</v>
      </c>
      <c r="J31" s="337">
        <v>871.5</v>
      </c>
      <c r="K31" s="337">
        <v>871.49999999999989</v>
      </c>
      <c r="L31" s="339">
        <v>4945.8999999999996</v>
      </c>
      <c r="M31" s="143"/>
      <c r="N31" s="143"/>
      <c r="O31" s="143"/>
      <c r="P31" s="143"/>
      <c r="Q31" s="143"/>
      <c r="R31" s="143"/>
      <c r="S31" s="143"/>
      <c r="T31" s="143"/>
      <c r="V31" s="143"/>
      <c r="W31" s="143"/>
      <c r="X31" s="143"/>
      <c r="Y31" s="143"/>
      <c r="Z31" s="143"/>
      <c r="AA31" s="143"/>
    </row>
    <row r="32" spans="1:27" ht="13.5" customHeight="1" x14ac:dyDescent="0.15">
      <c r="B32" s="168"/>
      <c r="C32" s="143">
        <v>4</v>
      </c>
      <c r="D32" s="171"/>
      <c r="E32" s="337">
        <v>525</v>
      </c>
      <c r="F32" s="337">
        <v>613.20000000000005</v>
      </c>
      <c r="G32" s="337">
        <v>560.02711724202209</v>
      </c>
      <c r="H32" s="337">
        <v>36814.199999999997</v>
      </c>
      <c r="I32" s="337">
        <v>871.5</v>
      </c>
      <c r="J32" s="337">
        <v>871.5</v>
      </c>
      <c r="K32" s="337">
        <v>871.49999999999989</v>
      </c>
      <c r="L32" s="337">
        <v>3809.7</v>
      </c>
      <c r="M32" s="143"/>
      <c r="N32" s="143"/>
      <c r="O32" s="143"/>
      <c r="P32" s="143"/>
      <c r="Q32" s="143"/>
      <c r="R32" s="143"/>
      <c r="S32" s="143"/>
      <c r="T32" s="143"/>
    </row>
    <row r="33" spans="2:20" ht="13.5" customHeight="1" x14ac:dyDescent="0.15">
      <c r="B33" s="168"/>
      <c r="C33" s="143">
        <v>5</v>
      </c>
      <c r="D33" s="171"/>
      <c r="E33" s="337">
        <v>525</v>
      </c>
      <c r="F33" s="337">
        <v>609</v>
      </c>
      <c r="G33" s="339">
        <v>562.27722239154753</v>
      </c>
      <c r="H33" s="337">
        <v>30302.6</v>
      </c>
      <c r="I33" s="337">
        <v>871.5</v>
      </c>
      <c r="J33" s="337">
        <v>871.5</v>
      </c>
      <c r="K33" s="337">
        <v>871.49999999999989</v>
      </c>
      <c r="L33" s="337">
        <v>11461.4</v>
      </c>
      <c r="M33" s="143"/>
      <c r="N33" s="143"/>
      <c r="O33" s="143"/>
      <c r="P33" s="143"/>
      <c r="Q33" s="143"/>
      <c r="R33" s="143"/>
      <c r="S33" s="143"/>
      <c r="T33" s="143"/>
    </row>
    <row r="34" spans="2:20" ht="13.5" customHeight="1" x14ac:dyDescent="0.15">
      <c r="B34" s="168"/>
      <c r="C34" s="143">
        <v>6</v>
      </c>
      <c r="D34" s="171"/>
      <c r="E34" s="337">
        <v>546</v>
      </c>
      <c r="F34" s="337">
        <v>612.15</v>
      </c>
      <c r="G34" s="337">
        <v>562.69607174424573</v>
      </c>
      <c r="H34" s="337">
        <v>40451.800000000003</v>
      </c>
      <c r="I34" s="337">
        <v>871.5</v>
      </c>
      <c r="J34" s="337">
        <v>935.55000000000007</v>
      </c>
      <c r="K34" s="337">
        <v>881.18834608593306</v>
      </c>
      <c r="L34" s="339">
        <v>3211.9</v>
      </c>
      <c r="M34" s="143"/>
      <c r="N34" s="143"/>
      <c r="O34" s="143"/>
      <c r="P34" s="143"/>
      <c r="Q34" s="143"/>
      <c r="R34" s="143"/>
      <c r="S34" s="143"/>
      <c r="T34" s="143"/>
    </row>
    <row r="35" spans="2:20" ht="13.5" customHeight="1" x14ac:dyDescent="0.15">
      <c r="B35" s="168"/>
      <c r="C35" s="143">
        <v>7</v>
      </c>
      <c r="D35" s="171"/>
      <c r="E35" s="337">
        <v>619.5</v>
      </c>
      <c r="F35" s="337">
        <v>682.5</v>
      </c>
      <c r="G35" s="337">
        <v>628.20893924524944</v>
      </c>
      <c r="H35" s="337">
        <v>48270.7</v>
      </c>
      <c r="I35" s="337">
        <v>888.30000000000007</v>
      </c>
      <c r="J35" s="337">
        <v>1029</v>
      </c>
      <c r="K35" s="337">
        <v>980.6011665325824</v>
      </c>
      <c r="L35" s="339">
        <v>3591.6</v>
      </c>
      <c r="M35" s="143"/>
      <c r="N35" s="143"/>
      <c r="O35" s="143"/>
      <c r="P35" s="143"/>
      <c r="Q35" s="143"/>
      <c r="R35" s="143"/>
      <c r="S35" s="143"/>
      <c r="T35" s="143"/>
    </row>
    <row r="36" spans="2:20" ht="13.5" customHeight="1" x14ac:dyDescent="0.15">
      <c r="B36" s="168"/>
      <c r="C36" s="143">
        <v>8</v>
      </c>
      <c r="D36" s="171"/>
      <c r="E36" s="337">
        <v>581.70000000000005</v>
      </c>
      <c r="F36" s="337">
        <v>643.65</v>
      </c>
      <c r="G36" s="337">
        <v>606.1998132835422</v>
      </c>
      <c r="H36" s="337">
        <v>27568.799999999999</v>
      </c>
      <c r="I36" s="337">
        <v>871.5</v>
      </c>
      <c r="J36" s="337">
        <v>976.5</v>
      </c>
      <c r="K36" s="337">
        <v>885.21206755652429</v>
      </c>
      <c r="L36" s="339">
        <v>2997.8</v>
      </c>
      <c r="M36" s="143"/>
      <c r="N36" s="143"/>
      <c r="O36" s="143"/>
      <c r="P36" s="143"/>
      <c r="Q36" s="143"/>
      <c r="R36" s="143"/>
      <c r="S36" s="143"/>
      <c r="T36" s="143"/>
    </row>
    <row r="37" spans="2:20" ht="13.5" customHeight="1" x14ac:dyDescent="0.15">
      <c r="B37" s="168"/>
      <c r="C37" s="143">
        <v>9</v>
      </c>
      <c r="D37" s="171"/>
      <c r="E37" s="337">
        <v>577.5</v>
      </c>
      <c r="F37" s="337">
        <v>657.30000000000007</v>
      </c>
      <c r="G37" s="337">
        <v>595.87824907169386</v>
      </c>
      <c r="H37" s="337">
        <v>27210.2</v>
      </c>
      <c r="I37" s="337">
        <v>903</v>
      </c>
      <c r="J37" s="337">
        <v>959.7</v>
      </c>
      <c r="K37" s="337">
        <v>926.9164417887431</v>
      </c>
      <c r="L37" s="337">
        <v>1985.7</v>
      </c>
      <c r="M37" s="143"/>
      <c r="N37" s="143"/>
      <c r="O37" s="143"/>
      <c r="P37" s="143"/>
      <c r="Q37" s="143"/>
      <c r="R37" s="143"/>
      <c r="S37" s="143"/>
      <c r="T37" s="143"/>
    </row>
    <row r="38" spans="2:20" ht="13.5" customHeight="1" x14ac:dyDescent="0.15">
      <c r="B38" s="168"/>
      <c r="C38" s="143">
        <v>10</v>
      </c>
      <c r="D38" s="171"/>
      <c r="E38" s="337">
        <v>577.5</v>
      </c>
      <c r="F38" s="337">
        <v>619.5</v>
      </c>
      <c r="G38" s="337">
        <v>613.72957157784742</v>
      </c>
      <c r="H38" s="337">
        <v>30463.7</v>
      </c>
      <c r="I38" s="337">
        <v>871.5</v>
      </c>
      <c r="J38" s="337">
        <v>1013.25</v>
      </c>
      <c r="K38" s="337">
        <v>891.83674164962508</v>
      </c>
      <c r="L38" s="339">
        <v>1179.5999999999999</v>
      </c>
      <c r="M38" s="143"/>
      <c r="N38" s="143"/>
      <c r="O38" s="143"/>
      <c r="P38" s="143"/>
      <c r="Q38" s="143"/>
      <c r="R38" s="143"/>
      <c r="S38" s="143"/>
      <c r="T38" s="143"/>
    </row>
    <row r="39" spans="2:20" ht="13.5" customHeight="1" x14ac:dyDescent="0.15">
      <c r="B39" s="168"/>
      <c r="C39" s="143">
        <v>11</v>
      </c>
      <c r="D39" s="171"/>
      <c r="E39" s="337">
        <v>567</v>
      </c>
      <c r="F39" s="337">
        <v>714</v>
      </c>
      <c r="G39" s="337">
        <v>602.50615384615378</v>
      </c>
      <c r="H39" s="337">
        <v>26654.5</v>
      </c>
      <c r="I39" s="337">
        <v>871.5</v>
      </c>
      <c r="J39" s="337">
        <v>971.25</v>
      </c>
      <c r="K39" s="337">
        <v>902.17109317681593</v>
      </c>
      <c r="L39" s="339">
        <v>879.6</v>
      </c>
      <c r="M39" s="143"/>
      <c r="N39" s="143"/>
      <c r="O39" s="143"/>
      <c r="P39" s="143"/>
      <c r="Q39" s="143"/>
      <c r="R39" s="143"/>
      <c r="S39" s="143"/>
      <c r="T39" s="143"/>
    </row>
    <row r="40" spans="2:20" ht="13.5" customHeight="1" x14ac:dyDescent="0.15">
      <c r="B40" s="168"/>
      <c r="C40" s="143">
        <v>12</v>
      </c>
      <c r="D40" s="171"/>
      <c r="E40" s="337">
        <v>483</v>
      </c>
      <c r="F40" s="337">
        <v>564.9</v>
      </c>
      <c r="G40" s="337">
        <v>507.8706486214698</v>
      </c>
      <c r="H40" s="337">
        <v>30231.4</v>
      </c>
      <c r="I40" s="337">
        <v>735</v>
      </c>
      <c r="J40" s="337">
        <v>871.5</v>
      </c>
      <c r="K40" s="337">
        <v>855.01542857142863</v>
      </c>
      <c r="L40" s="337">
        <v>1153.7</v>
      </c>
      <c r="M40" s="143"/>
      <c r="N40" s="143"/>
      <c r="O40" s="143"/>
      <c r="P40" s="143"/>
      <c r="Q40" s="143"/>
      <c r="R40" s="143"/>
      <c r="S40" s="143"/>
      <c r="T40" s="143"/>
    </row>
    <row r="41" spans="2:20" ht="13.5" customHeight="1" x14ac:dyDescent="0.15">
      <c r="B41" s="168" t="s">
        <v>262</v>
      </c>
      <c r="C41" s="143">
        <v>1</v>
      </c>
      <c r="D41" s="171" t="s">
        <v>263</v>
      </c>
      <c r="E41" s="337">
        <v>0</v>
      </c>
      <c r="F41" s="337">
        <v>0</v>
      </c>
      <c r="G41" s="337">
        <v>0</v>
      </c>
      <c r="H41" s="337">
        <v>28026.6</v>
      </c>
      <c r="I41" s="337">
        <v>0</v>
      </c>
      <c r="J41" s="337">
        <v>0</v>
      </c>
      <c r="K41" s="337">
        <v>0</v>
      </c>
      <c r="L41" s="339">
        <v>2144.1999999999998</v>
      </c>
      <c r="M41" s="143"/>
      <c r="N41" s="143"/>
      <c r="O41" s="143"/>
      <c r="P41" s="143"/>
      <c r="Q41" s="143"/>
      <c r="R41" s="143"/>
      <c r="S41" s="143"/>
      <c r="T41" s="143"/>
    </row>
    <row r="42" spans="2:20" ht="13.5" customHeight="1" x14ac:dyDescent="0.15">
      <c r="B42" s="340"/>
      <c r="C42" s="160">
        <v>2</v>
      </c>
      <c r="D42" s="172"/>
      <c r="E42" s="341">
        <v>420</v>
      </c>
      <c r="F42" s="341">
        <v>564.9</v>
      </c>
      <c r="G42" s="341">
        <v>460.79636294319482</v>
      </c>
      <c r="H42" s="341">
        <v>45964.5</v>
      </c>
      <c r="I42" s="341">
        <v>682.5</v>
      </c>
      <c r="J42" s="341">
        <v>871.5</v>
      </c>
      <c r="K42" s="341">
        <v>795.98057256156994</v>
      </c>
      <c r="L42" s="342">
        <v>3140.1</v>
      </c>
      <c r="M42" s="143"/>
      <c r="N42" s="143"/>
      <c r="O42" s="143"/>
      <c r="P42" s="143"/>
      <c r="Q42" s="143"/>
      <c r="R42" s="143"/>
      <c r="S42" s="143"/>
      <c r="T42" s="143"/>
    </row>
    <row r="43" spans="2:20" ht="3.75" customHeight="1" x14ac:dyDescent="0.15">
      <c r="B43" s="183"/>
      <c r="C43" s="194"/>
      <c r="D43" s="18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</row>
    <row r="44" spans="2:20" ht="12.75" customHeight="1" x14ac:dyDescent="0.15">
      <c r="B44" s="184" t="s">
        <v>106</v>
      </c>
      <c r="C44" s="144" t="s">
        <v>347</v>
      </c>
    </row>
    <row r="45" spans="2:20" ht="12.75" customHeight="1" x14ac:dyDescent="0.15">
      <c r="B45" s="227" t="s">
        <v>108</v>
      </c>
      <c r="C45" s="144" t="s">
        <v>109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44" customWidth="1"/>
    <col min="2" max="2" width="5.625" style="144" customWidth="1"/>
    <col min="3" max="3" width="2.875" style="144" customWidth="1"/>
    <col min="4" max="4" width="5.25" style="144" customWidth="1"/>
    <col min="5" max="5" width="4.875" style="144" customWidth="1"/>
    <col min="6" max="7" width="5.875" style="144" customWidth="1"/>
    <col min="8" max="8" width="8.125" style="144" customWidth="1"/>
    <col min="9" max="9" width="6" style="144" customWidth="1"/>
    <col min="10" max="11" width="5.875" style="144" customWidth="1"/>
    <col min="12" max="12" width="8.125" style="144" customWidth="1"/>
    <col min="13" max="13" width="5.375" style="144" customWidth="1"/>
    <col min="14" max="15" width="5.875" style="144" customWidth="1"/>
    <col min="16" max="16" width="8.125" style="144" customWidth="1"/>
    <col min="17" max="17" width="5" style="144" customWidth="1"/>
    <col min="18" max="19" width="5.875" style="144" customWidth="1"/>
    <col min="20" max="20" width="8.125" style="144" customWidth="1"/>
    <col min="21" max="21" width="4.25" style="144" customWidth="1"/>
    <col min="22" max="22" width="5.875" style="144" customWidth="1"/>
    <col min="23" max="23" width="6.75" style="144" customWidth="1"/>
    <col min="24" max="24" width="8.125" style="144" customWidth="1"/>
    <col min="25" max="16384" width="7.5" style="144"/>
  </cols>
  <sheetData>
    <row r="1" spans="2:45" ht="15" customHeight="1" x14ac:dyDescent="0.15">
      <c r="B1" s="353"/>
      <c r="C1" s="353"/>
      <c r="D1" s="353"/>
    </row>
    <row r="2" spans="2:45" ht="12.75" customHeight="1" x14ac:dyDescent="0.15">
      <c r="B2" s="144" t="s">
        <v>348</v>
      </c>
      <c r="C2" s="322"/>
      <c r="D2" s="322"/>
    </row>
    <row r="3" spans="2:45" ht="12.75" customHeight="1" x14ac:dyDescent="0.15">
      <c r="B3" s="322"/>
      <c r="C3" s="322"/>
      <c r="D3" s="322"/>
      <c r="X3" s="145" t="s">
        <v>85</v>
      </c>
    </row>
    <row r="4" spans="2:45" ht="3.75" customHeight="1" x14ac:dyDescent="0.15"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2:45" ht="12" customHeight="1" x14ac:dyDescent="0.15">
      <c r="B5" s="302"/>
      <c r="C5" s="449" t="s">
        <v>258</v>
      </c>
      <c r="D5" s="450"/>
      <c r="E5" s="146" t="s">
        <v>349</v>
      </c>
      <c r="F5" s="451"/>
      <c r="G5" s="451"/>
      <c r="H5" s="452"/>
      <c r="I5" s="146" t="s">
        <v>350</v>
      </c>
      <c r="J5" s="451"/>
      <c r="K5" s="451"/>
      <c r="L5" s="452"/>
      <c r="M5" s="146" t="s">
        <v>351</v>
      </c>
      <c r="N5" s="451"/>
      <c r="O5" s="451"/>
      <c r="P5" s="452"/>
      <c r="Q5" s="146" t="s">
        <v>352</v>
      </c>
      <c r="R5" s="451"/>
      <c r="S5" s="451"/>
      <c r="T5" s="452"/>
      <c r="U5" s="146" t="s">
        <v>353</v>
      </c>
      <c r="V5" s="451"/>
      <c r="W5" s="451"/>
      <c r="X5" s="452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</row>
    <row r="6" spans="2:45" ht="12" customHeight="1" x14ac:dyDescent="0.15">
      <c r="B6" s="167"/>
      <c r="C6" s="159"/>
      <c r="D6" s="172"/>
      <c r="E6" s="159"/>
      <c r="F6" s="453"/>
      <c r="G6" s="453"/>
      <c r="H6" s="454"/>
      <c r="I6" s="159"/>
      <c r="J6" s="453"/>
      <c r="K6" s="453"/>
      <c r="L6" s="454"/>
      <c r="M6" s="159"/>
      <c r="N6" s="453"/>
      <c r="O6" s="453"/>
      <c r="P6" s="454"/>
      <c r="Q6" s="159"/>
      <c r="R6" s="453"/>
      <c r="S6" s="453"/>
      <c r="T6" s="454"/>
      <c r="U6" s="159"/>
      <c r="V6" s="453"/>
      <c r="W6" s="453"/>
      <c r="X6" s="45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</row>
    <row r="7" spans="2:45" ht="12" customHeight="1" x14ac:dyDescent="0.15">
      <c r="B7" s="332" t="s">
        <v>316</v>
      </c>
      <c r="C7" s="333"/>
      <c r="D7" s="334"/>
      <c r="E7" s="359" t="s">
        <v>275</v>
      </c>
      <c r="F7" s="359" t="s">
        <v>171</v>
      </c>
      <c r="G7" s="359" t="s">
        <v>276</v>
      </c>
      <c r="H7" s="359" t="s">
        <v>96</v>
      </c>
      <c r="I7" s="359" t="s">
        <v>275</v>
      </c>
      <c r="J7" s="359" t="s">
        <v>171</v>
      </c>
      <c r="K7" s="359" t="s">
        <v>276</v>
      </c>
      <c r="L7" s="359" t="s">
        <v>96</v>
      </c>
      <c r="M7" s="359" t="s">
        <v>275</v>
      </c>
      <c r="N7" s="359" t="s">
        <v>171</v>
      </c>
      <c r="O7" s="359" t="s">
        <v>276</v>
      </c>
      <c r="P7" s="359" t="s">
        <v>96</v>
      </c>
      <c r="Q7" s="359" t="s">
        <v>275</v>
      </c>
      <c r="R7" s="359" t="s">
        <v>171</v>
      </c>
      <c r="S7" s="359" t="s">
        <v>276</v>
      </c>
      <c r="T7" s="359" t="s">
        <v>96</v>
      </c>
      <c r="U7" s="359" t="s">
        <v>275</v>
      </c>
      <c r="V7" s="359" t="s">
        <v>171</v>
      </c>
      <c r="W7" s="359" t="s">
        <v>276</v>
      </c>
      <c r="X7" s="359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2:45" ht="12" customHeight="1" x14ac:dyDescent="0.15">
      <c r="B8" s="159"/>
      <c r="C8" s="160"/>
      <c r="D8" s="172"/>
      <c r="E8" s="360"/>
      <c r="F8" s="360"/>
      <c r="G8" s="360" t="s">
        <v>277</v>
      </c>
      <c r="H8" s="360"/>
      <c r="I8" s="360"/>
      <c r="J8" s="360"/>
      <c r="K8" s="360" t="s">
        <v>277</v>
      </c>
      <c r="L8" s="360"/>
      <c r="M8" s="360"/>
      <c r="N8" s="360"/>
      <c r="O8" s="360" t="s">
        <v>277</v>
      </c>
      <c r="P8" s="360"/>
      <c r="Q8" s="360"/>
      <c r="R8" s="360"/>
      <c r="S8" s="360" t="s">
        <v>277</v>
      </c>
      <c r="T8" s="360"/>
      <c r="U8" s="360"/>
      <c r="V8" s="360"/>
      <c r="W8" s="360" t="s">
        <v>277</v>
      </c>
      <c r="X8" s="360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2:45" ht="12" customHeight="1" x14ac:dyDescent="0.15">
      <c r="B9" s="335" t="s">
        <v>0</v>
      </c>
      <c r="C9" s="323">
        <v>21</v>
      </c>
      <c r="D9" s="165" t="s">
        <v>1</v>
      </c>
      <c r="E9" s="337">
        <v>578</v>
      </c>
      <c r="F9" s="337">
        <v>735</v>
      </c>
      <c r="G9" s="337">
        <v>650</v>
      </c>
      <c r="H9" s="337">
        <v>217226</v>
      </c>
      <c r="I9" s="337">
        <v>546</v>
      </c>
      <c r="J9" s="337">
        <v>735</v>
      </c>
      <c r="K9" s="337">
        <v>654</v>
      </c>
      <c r="L9" s="337">
        <v>1577725</v>
      </c>
      <c r="M9" s="337">
        <v>578</v>
      </c>
      <c r="N9" s="337">
        <v>777</v>
      </c>
      <c r="O9" s="337">
        <v>686</v>
      </c>
      <c r="P9" s="337">
        <v>716934</v>
      </c>
      <c r="Q9" s="337">
        <v>683</v>
      </c>
      <c r="R9" s="337">
        <v>966</v>
      </c>
      <c r="S9" s="337">
        <v>809</v>
      </c>
      <c r="T9" s="337">
        <v>310678</v>
      </c>
      <c r="U9" s="337">
        <v>557</v>
      </c>
      <c r="V9" s="337">
        <v>693</v>
      </c>
      <c r="W9" s="337">
        <v>638</v>
      </c>
      <c r="X9" s="337">
        <v>716355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2:45" ht="12" customHeight="1" x14ac:dyDescent="0.15">
      <c r="B10" s="168"/>
      <c r="C10" s="323">
        <v>22</v>
      </c>
      <c r="D10" s="171"/>
      <c r="E10" s="337">
        <v>617</v>
      </c>
      <c r="F10" s="337">
        <v>725</v>
      </c>
      <c r="G10" s="337">
        <v>643</v>
      </c>
      <c r="H10" s="337">
        <v>252963</v>
      </c>
      <c r="I10" s="337">
        <v>599</v>
      </c>
      <c r="J10" s="337">
        <v>756</v>
      </c>
      <c r="K10" s="337">
        <v>643</v>
      </c>
      <c r="L10" s="337">
        <v>1698241</v>
      </c>
      <c r="M10" s="337">
        <v>608</v>
      </c>
      <c r="N10" s="337">
        <v>767</v>
      </c>
      <c r="O10" s="337">
        <v>689</v>
      </c>
      <c r="P10" s="337">
        <v>1134277</v>
      </c>
      <c r="Q10" s="337">
        <v>698</v>
      </c>
      <c r="R10" s="337">
        <v>998</v>
      </c>
      <c r="S10" s="337">
        <v>784</v>
      </c>
      <c r="T10" s="337">
        <v>382904</v>
      </c>
      <c r="U10" s="337">
        <v>557</v>
      </c>
      <c r="V10" s="337">
        <v>698</v>
      </c>
      <c r="W10" s="337">
        <v>630</v>
      </c>
      <c r="X10" s="339">
        <v>584062</v>
      </c>
      <c r="Z10" s="338"/>
      <c r="AA10" s="143"/>
      <c r="AB10" s="143"/>
      <c r="AC10" s="143"/>
      <c r="AD10" s="143"/>
      <c r="AE10" s="143"/>
    </row>
    <row r="11" spans="2:45" ht="12" customHeight="1" x14ac:dyDescent="0.15">
      <c r="B11" s="340"/>
      <c r="C11" s="300">
        <v>23</v>
      </c>
      <c r="D11" s="172"/>
      <c r="E11" s="173">
        <v>570</v>
      </c>
      <c r="F11" s="173">
        <v>690.5</v>
      </c>
      <c r="G11" s="173">
        <v>613.36372261486486</v>
      </c>
      <c r="H11" s="173">
        <v>319403.7</v>
      </c>
      <c r="I11" s="173">
        <v>550</v>
      </c>
      <c r="J11" s="173">
        <v>720</v>
      </c>
      <c r="K11" s="174">
        <v>606.53796834207037</v>
      </c>
      <c r="L11" s="173">
        <v>2013183.9</v>
      </c>
      <c r="M11" s="173">
        <v>580</v>
      </c>
      <c r="N11" s="173">
        <v>750</v>
      </c>
      <c r="O11" s="174">
        <v>650.36998092666477</v>
      </c>
      <c r="P11" s="173">
        <v>1490454.5999999996</v>
      </c>
      <c r="Q11" s="173">
        <v>650</v>
      </c>
      <c r="R11" s="173">
        <v>950</v>
      </c>
      <c r="S11" s="174">
        <v>700.28407590644429</v>
      </c>
      <c r="T11" s="173">
        <v>333918.6999999999</v>
      </c>
      <c r="U11" s="173">
        <v>540</v>
      </c>
      <c r="V11" s="173">
        <v>655</v>
      </c>
      <c r="W11" s="173">
        <v>600.60217827078782</v>
      </c>
      <c r="X11" s="174">
        <v>782112.90000000014</v>
      </c>
      <c r="Z11" s="284"/>
      <c r="AA11" s="164"/>
      <c r="AB11" s="164"/>
      <c r="AC11" s="164"/>
      <c r="AD11" s="164"/>
      <c r="AE11" s="143"/>
    </row>
    <row r="12" spans="2:45" ht="12" customHeight="1" x14ac:dyDescent="0.15">
      <c r="B12" s="168" t="s">
        <v>268</v>
      </c>
      <c r="C12" s="323">
        <v>6</v>
      </c>
      <c r="D12" s="171" t="s">
        <v>296</v>
      </c>
      <c r="E12" s="337">
        <v>624.75</v>
      </c>
      <c r="F12" s="337">
        <v>683.44500000000005</v>
      </c>
      <c r="G12" s="337">
        <v>641.74820013431849</v>
      </c>
      <c r="H12" s="337">
        <v>32074.699999999997</v>
      </c>
      <c r="I12" s="337">
        <v>629.47500000000002</v>
      </c>
      <c r="J12" s="337">
        <v>703.5</v>
      </c>
      <c r="K12" s="337">
        <v>642.71531177251995</v>
      </c>
      <c r="L12" s="337">
        <v>220847.1</v>
      </c>
      <c r="M12" s="337">
        <v>640.5</v>
      </c>
      <c r="N12" s="337">
        <v>735</v>
      </c>
      <c r="O12" s="337">
        <v>682.16952528700108</v>
      </c>
      <c r="P12" s="337">
        <v>146912</v>
      </c>
      <c r="Q12" s="337">
        <v>703.5</v>
      </c>
      <c r="R12" s="337">
        <v>808.5</v>
      </c>
      <c r="S12" s="337">
        <v>730.4080509231444</v>
      </c>
      <c r="T12" s="337">
        <v>35070.100000000006</v>
      </c>
      <c r="U12" s="337">
        <v>597.97500000000002</v>
      </c>
      <c r="V12" s="337">
        <v>651</v>
      </c>
      <c r="W12" s="337">
        <v>622.06437620285328</v>
      </c>
      <c r="X12" s="339">
        <v>81415.899999999994</v>
      </c>
      <c r="Z12" s="284"/>
      <c r="AA12" s="164"/>
      <c r="AB12" s="164"/>
      <c r="AC12" s="164"/>
      <c r="AD12" s="164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</row>
    <row r="13" spans="2:45" ht="12" customHeight="1" x14ac:dyDescent="0.15">
      <c r="B13" s="168"/>
      <c r="C13" s="323">
        <v>7</v>
      </c>
      <c r="D13" s="171"/>
      <c r="E13" s="337">
        <v>614.25</v>
      </c>
      <c r="F13" s="337">
        <v>672.42</v>
      </c>
      <c r="G13" s="339">
        <v>639.85809998426862</v>
      </c>
      <c r="H13" s="337">
        <v>21933.7</v>
      </c>
      <c r="I13" s="339">
        <v>630</v>
      </c>
      <c r="J13" s="337">
        <v>703.5</v>
      </c>
      <c r="K13" s="337">
        <v>645.6521310895539</v>
      </c>
      <c r="L13" s="337">
        <v>141067.5</v>
      </c>
      <c r="M13" s="337">
        <v>661.5</v>
      </c>
      <c r="N13" s="337">
        <v>735</v>
      </c>
      <c r="O13" s="337">
        <v>721.69134146251065</v>
      </c>
      <c r="P13" s="337">
        <v>93009</v>
      </c>
      <c r="Q13" s="337">
        <v>714</v>
      </c>
      <c r="R13" s="337">
        <v>814.17</v>
      </c>
      <c r="S13" s="337">
        <v>737.41286941927694</v>
      </c>
      <c r="T13" s="337">
        <v>22571.599999999999</v>
      </c>
      <c r="U13" s="337">
        <v>597.97500000000002</v>
      </c>
      <c r="V13" s="337">
        <v>651</v>
      </c>
      <c r="W13" s="337">
        <v>627.43584475148975</v>
      </c>
      <c r="X13" s="337">
        <v>66636.200000000012</v>
      </c>
      <c r="Z13" s="284"/>
      <c r="AA13" s="164"/>
      <c r="AB13" s="164"/>
      <c r="AC13" s="164"/>
      <c r="AD13" s="164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</row>
    <row r="14" spans="2:45" ht="12" customHeight="1" x14ac:dyDescent="0.15">
      <c r="B14" s="168"/>
      <c r="C14" s="323">
        <v>8</v>
      </c>
      <c r="D14" s="171"/>
      <c r="E14" s="337">
        <v>609.63</v>
      </c>
      <c r="F14" s="337">
        <v>692.05500000000006</v>
      </c>
      <c r="G14" s="337">
        <v>646.4804416750161</v>
      </c>
      <c r="H14" s="337">
        <v>28631.5</v>
      </c>
      <c r="I14" s="337">
        <v>597.97500000000002</v>
      </c>
      <c r="J14" s="337">
        <v>703.5</v>
      </c>
      <c r="K14" s="337">
        <v>637.55633774352611</v>
      </c>
      <c r="L14" s="337">
        <v>168319.5</v>
      </c>
      <c r="M14" s="337">
        <v>630</v>
      </c>
      <c r="N14" s="337">
        <v>735</v>
      </c>
      <c r="O14" s="337">
        <v>675.5609518229154</v>
      </c>
      <c r="P14" s="337">
        <v>119513.5</v>
      </c>
      <c r="Q14" s="337">
        <v>693</v>
      </c>
      <c r="R14" s="337">
        <v>808.5</v>
      </c>
      <c r="S14" s="337">
        <v>731.57330548684399</v>
      </c>
      <c r="T14" s="337">
        <v>29300.7</v>
      </c>
      <c r="U14" s="337">
        <v>597.97500000000002</v>
      </c>
      <c r="V14" s="337">
        <v>665.07</v>
      </c>
      <c r="W14" s="337">
        <v>628.04100422853378</v>
      </c>
      <c r="X14" s="339">
        <v>81144.700000000012</v>
      </c>
      <c r="Z14" s="284"/>
      <c r="AA14" s="164"/>
      <c r="AB14" s="164"/>
      <c r="AC14" s="164"/>
      <c r="AD14" s="164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</row>
    <row r="15" spans="2:45" ht="12" customHeight="1" x14ac:dyDescent="0.15">
      <c r="B15" s="168"/>
      <c r="C15" s="323">
        <v>9</v>
      </c>
      <c r="D15" s="171"/>
      <c r="E15" s="337">
        <v>609</v>
      </c>
      <c r="F15" s="337">
        <v>693</v>
      </c>
      <c r="G15" s="337">
        <v>642.50208834800799</v>
      </c>
      <c r="H15" s="337">
        <v>29325.9</v>
      </c>
      <c r="I15" s="337">
        <v>609</v>
      </c>
      <c r="J15" s="337">
        <v>714</v>
      </c>
      <c r="K15" s="337">
        <v>635.54099569266941</v>
      </c>
      <c r="L15" s="337">
        <v>166403.5</v>
      </c>
      <c r="M15" s="337">
        <v>620.13</v>
      </c>
      <c r="N15" s="337">
        <v>735</v>
      </c>
      <c r="O15" s="337">
        <v>677.38751518647473</v>
      </c>
      <c r="P15" s="337">
        <v>132867.5</v>
      </c>
      <c r="Q15" s="337">
        <v>693</v>
      </c>
      <c r="R15" s="337">
        <v>808.5</v>
      </c>
      <c r="S15" s="337">
        <v>729.84639873933236</v>
      </c>
      <c r="T15" s="337">
        <v>24015.800000000003</v>
      </c>
      <c r="U15" s="337">
        <v>597.97500000000002</v>
      </c>
      <c r="V15" s="337">
        <v>661.5</v>
      </c>
      <c r="W15" s="337">
        <v>630.94233200051565</v>
      </c>
      <c r="X15" s="339">
        <v>69717.600000000006</v>
      </c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</row>
    <row r="16" spans="2:45" ht="12" customHeight="1" x14ac:dyDescent="0.15">
      <c r="B16" s="168"/>
      <c r="C16" s="323">
        <v>10</v>
      </c>
      <c r="D16" s="171"/>
      <c r="E16" s="337">
        <v>630</v>
      </c>
      <c r="F16" s="337">
        <v>710.11500000000001</v>
      </c>
      <c r="G16" s="339">
        <v>653.79247002483794</v>
      </c>
      <c r="H16" s="337">
        <v>28846.6</v>
      </c>
      <c r="I16" s="337">
        <v>603.75</v>
      </c>
      <c r="J16" s="337">
        <v>714</v>
      </c>
      <c r="K16" s="337">
        <v>636.69623851623498</v>
      </c>
      <c r="L16" s="337">
        <v>155513.70000000001</v>
      </c>
      <c r="M16" s="337">
        <v>630</v>
      </c>
      <c r="N16" s="337">
        <v>787.5</v>
      </c>
      <c r="O16" s="337">
        <v>684.96952159410841</v>
      </c>
      <c r="P16" s="337">
        <v>138537.60000000001</v>
      </c>
      <c r="Q16" s="337">
        <v>682.5</v>
      </c>
      <c r="R16" s="337">
        <v>834.75</v>
      </c>
      <c r="S16" s="337">
        <v>733.42425470664728</v>
      </c>
      <c r="T16" s="337">
        <v>33218.699999999997</v>
      </c>
      <c r="U16" s="337">
        <v>608.89499999999998</v>
      </c>
      <c r="V16" s="337">
        <v>687.75</v>
      </c>
      <c r="W16" s="337">
        <v>647.29988259359243</v>
      </c>
      <c r="X16" s="339">
        <v>71227.8</v>
      </c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</row>
    <row r="17" spans="2:45" ht="12" customHeight="1" x14ac:dyDescent="0.15">
      <c r="B17" s="168"/>
      <c r="C17" s="323">
        <v>11</v>
      </c>
      <c r="D17" s="171"/>
      <c r="E17" s="337">
        <v>613.83000000000004</v>
      </c>
      <c r="F17" s="337">
        <v>687.22500000000002</v>
      </c>
      <c r="G17" s="337">
        <v>641.10222856030055</v>
      </c>
      <c r="H17" s="337">
        <v>27090.400000000001</v>
      </c>
      <c r="I17" s="337">
        <v>577.5</v>
      </c>
      <c r="J17" s="337">
        <v>714</v>
      </c>
      <c r="K17" s="337">
        <v>624.81658879179554</v>
      </c>
      <c r="L17" s="337">
        <v>169684.5</v>
      </c>
      <c r="M17" s="337">
        <v>609</v>
      </c>
      <c r="N17" s="337">
        <v>735</v>
      </c>
      <c r="O17" s="337">
        <v>671.26202281718292</v>
      </c>
      <c r="P17" s="337">
        <v>116423.20000000001</v>
      </c>
      <c r="Q17" s="337">
        <v>682.5</v>
      </c>
      <c r="R17" s="337">
        <v>834.75</v>
      </c>
      <c r="S17" s="337">
        <v>735.08898490749755</v>
      </c>
      <c r="T17" s="337">
        <v>30497.8</v>
      </c>
      <c r="U17" s="337">
        <v>609</v>
      </c>
      <c r="V17" s="337">
        <v>675.04499999999996</v>
      </c>
      <c r="W17" s="337">
        <v>646.83586741531735</v>
      </c>
      <c r="X17" s="339">
        <v>48122.3</v>
      </c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</row>
    <row r="18" spans="2:45" ht="12" customHeight="1" x14ac:dyDescent="0.15">
      <c r="B18" s="168"/>
      <c r="C18" s="323">
        <v>12</v>
      </c>
      <c r="D18" s="171"/>
      <c r="E18" s="337">
        <v>598.5</v>
      </c>
      <c r="F18" s="337">
        <v>680.4</v>
      </c>
      <c r="G18" s="337">
        <v>640.54514245690359</v>
      </c>
      <c r="H18" s="337">
        <v>23545.3</v>
      </c>
      <c r="I18" s="337">
        <v>588</v>
      </c>
      <c r="J18" s="337">
        <v>714</v>
      </c>
      <c r="K18" s="337">
        <v>636.52320971591371</v>
      </c>
      <c r="L18" s="337">
        <v>161504.29999999999</v>
      </c>
      <c r="M18" s="337">
        <v>609</v>
      </c>
      <c r="N18" s="337">
        <v>735</v>
      </c>
      <c r="O18" s="337">
        <v>664.61007508939781</v>
      </c>
      <c r="P18" s="337">
        <v>128371.70000000001</v>
      </c>
      <c r="Q18" s="337">
        <v>693</v>
      </c>
      <c r="R18" s="337">
        <v>808.5</v>
      </c>
      <c r="S18" s="337">
        <v>727.32834081833516</v>
      </c>
      <c r="T18" s="337">
        <v>29072.899999999998</v>
      </c>
      <c r="U18" s="337">
        <v>609</v>
      </c>
      <c r="V18" s="337">
        <v>672</v>
      </c>
      <c r="W18" s="337">
        <v>644.77012991144795</v>
      </c>
      <c r="X18" s="339">
        <v>65247.299999999996</v>
      </c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</row>
    <row r="19" spans="2:45" ht="12" customHeight="1" x14ac:dyDescent="0.15">
      <c r="B19" s="168" t="s">
        <v>262</v>
      </c>
      <c r="C19" s="323">
        <v>1</v>
      </c>
      <c r="D19" s="171" t="s">
        <v>296</v>
      </c>
      <c r="E19" s="337">
        <v>619.5</v>
      </c>
      <c r="F19" s="337">
        <v>670.005</v>
      </c>
      <c r="G19" s="337">
        <v>643.22622978225445</v>
      </c>
      <c r="H19" s="337">
        <v>22688.799999999999</v>
      </c>
      <c r="I19" s="337">
        <v>588</v>
      </c>
      <c r="J19" s="337">
        <v>703.5</v>
      </c>
      <c r="K19" s="337">
        <v>627.21021445642248</v>
      </c>
      <c r="L19" s="337">
        <v>145229.30000000002</v>
      </c>
      <c r="M19" s="337">
        <v>619.5</v>
      </c>
      <c r="N19" s="337">
        <v>735</v>
      </c>
      <c r="O19" s="337">
        <v>686.85189626413012</v>
      </c>
      <c r="P19" s="337">
        <v>141856.70000000001</v>
      </c>
      <c r="Q19" s="337">
        <v>695.73</v>
      </c>
      <c r="R19" s="337">
        <v>808.5</v>
      </c>
      <c r="S19" s="337">
        <v>732.70286592133994</v>
      </c>
      <c r="T19" s="337">
        <v>23925.199999999997</v>
      </c>
      <c r="U19" s="337">
        <v>609</v>
      </c>
      <c r="V19" s="337">
        <v>672</v>
      </c>
      <c r="W19" s="337">
        <v>636.41126624649416</v>
      </c>
      <c r="X19" s="339">
        <v>71183.5</v>
      </c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</row>
    <row r="20" spans="2:45" ht="12" customHeight="1" x14ac:dyDescent="0.15">
      <c r="B20" s="340"/>
      <c r="C20" s="300">
        <v>2</v>
      </c>
      <c r="D20" s="172"/>
      <c r="E20" s="341">
        <v>630</v>
      </c>
      <c r="F20" s="341">
        <v>672.52499999999998</v>
      </c>
      <c r="G20" s="341">
        <v>646.13831295088221</v>
      </c>
      <c r="H20" s="341">
        <v>27710.1</v>
      </c>
      <c r="I20" s="341">
        <v>609</v>
      </c>
      <c r="J20" s="341">
        <v>688.59</v>
      </c>
      <c r="K20" s="341">
        <v>632.21378439552723</v>
      </c>
      <c r="L20" s="341">
        <v>159649.40000000002</v>
      </c>
      <c r="M20" s="341">
        <v>640.5</v>
      </c>
      <c r="N20" s="341">
        <v>735</v>
      </c>
      <c r="O20" s="341">
        <v>691.81716824103921</v>
      </c>
      <c r="P20" s="341">
        <v>113978.1</v>
      </c>
      <c r="Q20" s="341">
        <v>703.5</v>
      </c>
      <c r="R20" s="341">
        <v>819</v>
      </c>
      <c r="S20" s="341">
        <v>733.11760309738133</v>
      </c>
      <c r="T20" s="341">
        <v>34138.300000000003</v>
      </c>
      <c r="U20" s="341">
        <v>609</v>
      </c>
      <c r="V20" s="341">
        <v>672</v>
      </c>
      <c r="W20" s="341">
        <v>643.16415895061721</v>
      </c>
      <c r="X20" s="342">
        <v>58534.5</v>
      </c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</row>
    <row r="21" spans="2:45" ht="12" customHeight="1" x14ac:dyDescent="0.15">
      <c r="B21" s="456"/>
      <c r="C21" s="457"/>
      <c r="D21" s="375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</row>
    <row r="22" spans="2:45" ht="12" customHeight="1" x14ac:dyDescent="0.15">
      <c r="B22" s="474"/>
      <c r="C22" s="475"/>
      <c r="D22" s="373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</row>
    <row r="23" spans="2:45" ht="12" customHeight="1" x14ac:dyDescent="0.15">
      <c r="B23" s="458">
        <v>40940</v>
      </c>
      <c r="C23" s="459"/>
      <c r="D23" s="379">
        <v>40954</v>
      </c>
      <c r="E23" s="337">
        <v>630</v>
      </c>
      <c r="F23" s="337">
        <v>672.52499999999998</v>
      </c>
      <c r="G23" s="337">
        <v>647.6156094092695</v>
      </c>
      <c r="H23" s="337">
        <v>15500.3</v>
      </c>
      <c r="I23" s="337">
        <v>609</v>
      </c>
      <c r="J23" s="337">
        <v>682.5</v>
      </c>
      <c r="K23" s="337">
        <v>630.9294401772072</v>
      </c>
      <c r="L23" s="337">
        <v>75363.100000000006</v>
      </c>
      <c r="M23" s="337">
        <v>640.5</v>
      </c>
      <c r="N23" s="337">
        <v>735</v>
      </c>
      <c r="O23" s="337">
        <v>685.48584214181369</v>
      </c>
      <c r="P23" s="337">
        <v>62385</v>
      </c>
      <c r="Q23" s="337">
        <v>703.5</v>
      </c>
      <c r="R23" s="337">
        <v>819</v>
      </c>
      <c r="S23" s="337">
        <v>739.51577516379336</v>
      </c>
      <c r="T23" s="337">
        <v>19437.599999999999</v>
      </c>
      <c r="U23" s="337">
        <v>609</v>
      </c>
      <c r="V23" s="337">
        <v>672</v>
      </c>
      <c r="W23" s="337">
        <v>645.41869129861038</v>
      </c>
      <c r="X23" s="337">
        <v>25417.5</v>
      </c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</row>
    <row r="24" spans="2:45" ht="12" customHeight="1" x14ac:dyDescent="0.15">
      <c r="B24" s="458">
        <v>40955</v>
      </c>
      <c r="C24" s="459"/>
      <c r="D24" s="379">
        <v>40968</v>
      </c>
      <c r="E24" s="337">
        <v>630</v>
      </c>
      <c r="F24" s="337">
        <v>671.16000000000008</v>
      </c>
      <c r="G24" s="337">
        <v>644.64534593416238</v>
      </c>
      <c r="H24" s="337">
        <v>12209.8</v>
      </c>
      <c r="I24" s="337">
        <v>609</v>
      </c>
      <c r="J24" s="337">
        <v>688.59</v>
      </c>
      <c r="K24" s="337">
        <v>633.35246331395763</v>
      </c>
      <c r="L24" s="337">
        <v>84286.3</v>
      </c>
      <c r="M24" s="337">
        <v>661.5</v>
      </c>
      <c r="N24" s="337">
        <v>735</v>
      </c>
      <c r="O24" s="337">
        <v>703.58563151629971</v>
      </c>
      <c r="P24" s="337">
        <v>51593.1</v>
      </c>
      <c r="Q24" s="337">
        <v>703.5</v>
      </c>
      <c r="R24" s="337">
        <v>787.5</v>
      </c>
      <c r="S24" s="337">
        <v>726.43878787878782</v>
      </c>
      <c r="T24" s="337">
        <v>14700.7</v>
      </c>
      <c r="U24" s="337">
        <v>609</v>
      </c>
      <c r="V24" s="337">
        <v>661.5</v>
      </c>
      <c r="W24" s="337">
        <v>640.63449110766612</v>
      </c>
      <c r="X24" s="337">
        <v>33117</v>
      </c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</row>
    <row r="25" spans="2:45" ht="12" customHeight="1" x14ac:dyDescent="0.15">
      <c r="B25" s="460"/>
      <c r="C25" s="461"/>
      <c r="D25" s="384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2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</row>
    <row r="26" spans="2:45" ht="12" customHeight="1" x14ac:dyDescent="0.15">
      <c r="B26" s="167"/>
      <c r="C26" s="476" t="s">
        <v>258</v>
      </c>
      <c r="D26" s="477"/>
      <c r="E26" s="166" t="s">
        <v>354</v>
      </c>
      <c r="F26" s="324"/>
      <c r="G26" s="324"/>
      <c r="H26" s="478"/>
      <c r="I26" s="166" t="s">
        <v>355</v>
      </c>
      <c r="J26" s="324"/>
      <c r="K26" s="324"/>
      <c r="L26" s="478"/>
      <c r="M26" s="166" t="s">
        <v>356</v>
      </c>
      <c r="N26" s="324"/>
      <c r="O26" s="324"/>
      <c r="P26" s="478"/>
      <c r="Q26" s="166" t="s">
        <v>357</v>
      </c>
      <c r="R26" s="324"/>
      <c r="S26" s="324"/>
      <c r="T26" s="478"/>
      <c r="U26" s="166" t="s">
        <v>358</v>
      </c>
      <c r="V26" s="324"/>
      <c r="W26" s="324"/>
      <c r="X26" s="478"/>
      <c r="Z26" s="284"/>
      <c r="AA26" s="284"/>
      <c r="AB26" s="284"/>
      <c r="AC26" s="284"/>
      <c r="AD26" s="284"/>
      <c r="AE26" s="284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</row>
    <row r="27" spans="2:45" ht="12" customHeight="1" x14ac:dyDescent="0.15">
      <c r="B27" s="167"/>
      <c r="C27" s="159"/>
      <c r="D27" s="172"/>
      <c r="E27" s="159"/>
      <c r="F27" s="453"/>
      <c r="G27" s="453"/>
      <c r="H27" s="454"/>
      <c r="I27" s="159"/>
      <c r="J27" s="453"/>
      <c r="K27" s="453"/>
      <c r="L27" s="454"/>
      <c r="M27" s="159"/>
      <c r="N27" s="453"/>
      <c r="O27" s="453"/>
      <c r="P27" s="454"/>
      <c r="Q27" s="159"/>
      <c r="R27" s="453"/>
      <c r="S27" s="453"/>
      <c r="T27" s="454"/>
      <c r="U27" s="159"/>
      <c r="V27" s="453"/>
      <c r="W27" s="453"/>
      <c r="X27" s="454"/>
      <c r="Z27" s="164"/>
      <c r="AA27" s="164"/>
      <c r="AB27" s="164"/>
      <c r="AC27" s="164"/>
      <c r="AD27" s="164"/>
      <c r="AE27" s="164"/>
    </row>
    <row r="28" spans="2:45" ht="12" customHeight="1" x14ac:dyDescent="0.15">
      <c r="B28" s="332" t="s">
        <v>316</v>
      </c>
      <c r="C28" s="333"/>
      <c r="D28" s="334"/>
      <c r="E28" s="359" t="s">
        <v>275</v>
      </c>
      <c r="F28" s="359" t="s">
        <v>171</v>
      </c>
      <c r="G28" s="359" t="s">
        <v>276</v>
      </c>
      <c r="H28" s="359" t="s">
        <v>96</v>
      </c>
      <c r="I28" s="359" t="s">
        <v>275</v>
      </c>
      <c r="J28" s="359" t="s">
        <v>171</v>
      </c>
      <c r="K28" s="359" t="s">
        <v>276</v>
      </c>
      <c r="L28" s="359" t="s">
        <v>96</v>
      </c>
      <c r="M28" s="359" t="s">
        <v>275</v>
      </c>
      <c r="N28" s="359" t="s">
        <v>171</v>
      </c>
      <c r="O28" s="359" t="s">
        <v>276</v>
      </c>
      <c r="P28" s="359" t="s">
        <v>96</v>
      </c>
      <c r="Q28" s="359" t="s">
        <v>275</v>
      </c>
      <c r="R28" s="359" t="s">
        <v>171</v>
      </c>
      <c r="S28" s="359" t="s">
        <v>276</v>
      </c>
      <c r="T28" s="359" t="s">
        <v>96</v>
      </c>
      <c r="U28" s="359" t="s">
        <v>275</v>
      </c>
      <c r="V28" s="359" t="s">
        <v>171</v>
      </c>
      <c r="W28" s="359" t="s">
        <v>276</v>
      </c>
      <c r="X28" s="359" t="s">
        <v>96</v>
      </c>
      <c r="Z28" s="164"/>
      <c r="AA28" s="164"/>
      <c r="AB28" s="164"/>
      <c r="AC28" s="164"/>
      <c r="AD28" s="164"/>
      <c r="AE28" s="164"/>
    </row>
    <row r="29" spans="2:45" ht="12" customHeight="1" x14ac:dyDescent="0.15">
      <c r="B29" s="159"/>
      <c r="C29" s="160"/>
      <c r="D29" s="172"/>
      <c r="E29" s="360"/>
      <c r="F29" s="360"/>
      <c r="G29" s="360" t="s">
        <v>277</v>
      </c>
      <c r="H29" s="360"/>
      <c r="I29" s="360"/>
      <c r="J29" s="360"/>
      <c r="K29" s="360" t="s">
        <v>277</v>
      </c>
      <c r="L29" s="360"/>
      <c r="M29" s="360"/>
      <c r="N29" s="360"/>
      <c r="O29" s="360" t="s">
        <v>277</v>
      </c>
      <c r="P29" s="360"/>
      <c r="Q29" s="360"/>
      <c r="R29" s="360"/>
      <c r="S29" s="360" t="s">
        <v>277</v>
      </c>
      <c r="T29" s="360"/>
      <c r="U29" s="360"/>
      <c r="V29" s="360"/>
      <c r="W29" s="360" t="s">
        <v>277</v>
      </c>
      <c r="X29" s="360"/>
      <c r="Z29" s="164"/>
      <c r="AA29" s="164"/>
      <c r="AB29" s="164"/>
      <c r="AC29" s="164"/>
      <c r="AD29" s="164"/>
      <c r="AE29" s="164"/>
    </row>
    <row r="30" spans="2:45" ht="12" customHeight="1" x14ac:dyDescent="0.15">
      <c r="B30" s="335" t="s">
        <v>0</v>
      </c>
      <c r="C30" s="323">
        <v>21</v>
      </c>
      <c r="D30" s="165" t="s">
        <v>1</v>
      </c>
      <c r="E30" s="337">
        <v>588</v>
      </c>
      <c r="F30" s="337">
        <v>784</v>
      </c>
      <c r="G30" s="337">
        <v>671</v>
      </c>
      <c r="H30" s="337">
        <v>262405</v>
      </c>
      <c r="I30" s="337">
        <v>609</v>
      </c>
      <c r="J30" s="337">
        <v>819</v>
      </c>
      <c r="K30" s="337">
        <v>730</v>
      </c>
      <c r="L30" s="337">
        <v>895105</v>
      </c>
      <c r="M30" s="337">
        <v>820</v>
      </c>
      <c r="N30" s="337">
        <v>1050</v>
      </c>
      <c r="O30" s="337">
        <v>916</v>
      </c>
      <c r="P30" s="337">
        <v>244285</v>
      </c>
      <c r="Q30" s="337">
        <v>420</v>
      </c>
      <c r="R30" s="337">
        <v>662</v>
      </c>
      <c r="S30" s="337">
        <v>545</v>
      </c>
      <c r="T30" s="337">
        <v>453185</v>
      </c>
      <c r="U30" s="337">
        <v>474</v>
      </c>
      <c r="V30" s="337">
        <v>641</v>
      </c>
      <c r="W30" s="337">
        <v>570</v>
      </c>
      <c r="X30" s="337">
        <v>498908</v>
      </c>
      <c r="Z30" s="164"/>
      <c r="AA30" s="164"/>
      <c r="AB30" s="164"/>
      <c r="AC30" s="164"/>
      <c r="AD30" s="164"/>
      <c r="AE30" s="164"/>
    </row>
    <row r="31" spans="2:45" ht="12" customHeight="1" x14ac:dyDescent="0.15">
      <c r="B31" s="168"/>
      <c r="C31" s="323">
        <v>22</v>
      </c>
      <c r="D31" s="171"/>
      <c r="E31" s="337">
        <v>609</v>
      </c>
      <c r="F31" s="337">
        <v>773</v>
      </c>
      <c r="G31" s="337">
        <v>657</v>
      </c>
      <c r="H31" s="337">
        <v>290686</v>
      </c>
      <c r="I31" s="337">
        <v>630</v>
      </c>
      <c r="J31" s="337">
        <v>788</v>
      </c>
      <c r="K31" s="337">
        <v>719</v>
      </c>
      <c r="L31" s="337">
        <v>1396721</v>
      </c>
      <c r="M31" s="337">
        <v>840</v>
      </c>
      <c r="N31" s="337">
        <v>1050</v>
      </c>
      <c r="O31" s="337">
        <v>908</v>
      </c>
      <c r="P31" s="337">
        <v>176342</v>
      </c>
      <c r="Q31" s="337">
        <v>441</v>
      </c>
      <c r="R31" s="337">
        <v>620</v>
      </c>
      <c r="S31" s="337">
        <v>521</v>
      </c>
      <c r="T31" s="337">
        <v>538530</v>
      </c>
      <c r="U31" s="337">
        <v>507</v>
      </c>
      <c r="V31" s="337">
        <v>601</v>
      </c>
      <c r="W31" s="337">
        <v>561</v>
      </c>
      <c r="X31" s="339">
        <v>354746</v>
      </c>
      <c r="Z31" s="143"/>
      <c r="AA31" s="143"/>
      <c r="AB31" s="143"/>
      <c r="AC31" s="143"/>
      <c r="AD31" s="143"/>
      <c r="AE31" s="143"/>
    </row>
    <row r="32" spans="2:45" ht="12" customHeight="1" x14ac:dyDescent="0.15">
      <c r="B32" s="340"/>
      <c r="C32" s="300">
        <v>23</v>
      </c>
      <c r="D32" s="172"/>
      <c r="E32" s="173">
        <v>598.5</v>
      </c>
      <c r="F32" s="173">
        <v>725.02499999999998</v>
      </c>
      <c r="G32" s="173">
        <v>644.03190874560812</v>
      </c>
      <c r="H32" s="173">
        <v>361038.50000000006</v>
      </c>
      <c r="I32" s="173">
        <v>577.5</v>
      </c>
      <c r="J32" s="173">
        <v>756</v>
      </c>
      <c r="K32" s="173">
        <v>636.86486675917388</v>
      </c>
      <c r="L32" s="173">
        <v>1911631.9</v>
      </c>
      <c r="M32" s="173">
        <v>609</v>
      </c>
      <c r="N32" s="173">
        <v>787.5</v>
      </c>
      <c r="O32" s="173">
        <v>682.88847997299808</v>
      </c>
      <c r="P32" s="173">
        <v>200673.1</v>
      </c>
      <c r="Q32" s="173">
        <v>682.5</v>
      </c>
      <c r="R32" s="173">
        <v>997.5</v>
      </c>
      <c r="S32" s="173">
        <v>735.29827970176655</v>
      </c>
      <c r="T32" s="173">
        <v>495699.1</v>
      </c>
      <c r="U32" s="173">
        <v>567</v>
      </c>
      <c r="V32" s="173">
        <v>687.75</v>
      </c>
      <c r="W32" s="173">
        <v>630.6322871843272</v>
      </c>
      <c r="X32" s="174">
        <v>82064.899999999994</v>
      </c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</row>
    <row r="33" spans="2:45" ht="12" customHeight="1" x14ac:dyDescent="0.15">
      <c r="B33" s="168" t="s">
        <v>268</v>
      </c>
      <c r="C33" s="323">
        <v>6</v>
      </c>
      <c r="D33" s="171" t="s">
        <v>296</v>
      </c>
      <c r="E33" s="337">
        <v>630</v>
      </c>
      <c r="F33" s="337">
        <v>715.89</v>
      </c>
      <c r="G33" s="337">
        <v>667.04315802528981</v>
      </c>
      <c r="H33" s="337">
        <v>25607.800000000003</v>
      </c>
      <c r="I33" s="337">
        <v>649.95000000000005</v>
      </c>
      <c r="J33" s="337">
        <v>787.5</v>
      </c>
      <c r="K33" s="337">
        <v>716.88887051576035</v>
      </c>
      <c r="L33" s="337">
        <v>163543.09999999998</v>
      </c>
      <c r="M33" s="337">
        <v>792.75</v>
      </c>
      <c r="N33" s="337">
        <v>960.01499999999999</v>
      </c>
      <c r="O33" s="337">
        <v>893.07383676163317</v>
      </c>
      <c r="P33" s="337">
        <v>18188.8</v>
      </c>
      <c r="Q33" s="337">
        <v>493.5</v>
      </c>
      <c r="R33" s="337">
        <v>577.5</v>
      </c>
      <c r="S33" s="337">
        <v>511.99627694849391</v>
      </c>
      <c r="T33" s="337">
        <v>40319.199999999997</v>
      </c>
      <c r="U33" s="337">
        <v>531.30000000000007</v>
      </c>
      <c r="V33" s="337">
        <v>600.6</v>
      </c>
      <c r="W33" s="337">
        <v>565.20190274841445</v>
      </c>
      <c r="X33" s="339">
        <v>4845.6000000000004</v>
      </c>
      <c r="Z33" s="284"/>
      <c r="AA33" s="164"/>
      <c r="AB33" s="164"/>
      <c r="AC33" s="164"/>
      <c r="AD33" s="164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</row>
    <row r="34" spans="2:45" ht="12" customHeight="1" x14ac:dyDescent="0.15">
      <c r="B34" s="168"/>
      <c r="C34" s="323">
        <v>7</v>
      </c>
      <c r="D34" s="171"/>
      <c r="E34" s="337">
        <v>640.39499999999998</v>
      </c>
      <c r="F34" s="337">
        <v>714</v>
      </c>
      <c r="G34" s="339">
        <v>661.94804356062775</v>
      </c>
      <c r="H34" s="337">
        <v>25846.800000000003</v>
      </c>
      <c r="I34" s="337">
        <v>673.36500000000001</v>
      </c>
      <c r="J34" s="337">
        <v>787.5</v>
      </c>
      <c r="K34" s="337">
        <v>716.28081655809069</v>
      </c>
      <c r="L34" s="337">
        <v>138361.79999999999</v>
      </c>
      <c r="M34" s="337">
        <v>787.5</v>
      </c>
      <c r="N34" s="337">
        <v>972.30000000000007</v>
      </c>
      <c r="O34" s="337">
        <v>894.50775094741948</v>
      </c>
      <c r="P34" s="339">
        <v>15177.1</v>
      </c>
      <c r="Q34" s="337">
        <v>493.5</v>
      </c>
      <c r="R34" s="337">
        <v>586.005</v>
      </c>
      <c r="S34" s="337">
        <v>543.90154292148827</v>
      </c>
      <c r="T34" s="337">
        <v>52477.200000000004</v>
      </c>
      <c r="U34" s="337">
        <v>519.75</v>
      </c>
      <c r="V34" s="337">
        <v>600.6</v>
      </c>
      <c r="W34" s="337">
        <v>564.639083479276</v>
      </c>
      <c r="X34" s="339">
        <v>9855.1</v>
      </c>
      <c r="Z34" s="284"/>
      <c r="AA34" s="164"/>
      <c r="AB34" s="164"/>
      <c r="AC34" s="164"/>
      <c r="AD34" s="164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</row>
    <row r="35" spans="2:45" ht="12" customHeight="1" x14ac:dyDescent="0.15">
      <c r="B35" s="168"/>
      <c r="C35" s="323">
        <v>8</v>
      </c>
      <c r="D35" s="171"/>
      <c r="E35" s="337">
        <v>598.5</v>
      </c>
      <c r="F35" s="337">
        <v>714</v>
      </c>
      <c r="G35" s="337">
        <v>656.65567853120615</v>
      </c>
      <c r="H35" s="337">
        <v>31428.6</v>
      </c>
      <c r="I35" s="337">
        <v>661.5</v>
      </c>
      <c r="J35" s="337">
        <v>787.5</v>
      </c>
      <c r="K35" s="337">
        <v>718.90574628258855</v>
      </c>
      <c r="L35" s="337">
        <v>151724.6</v>
      </c>
      <c r="M35" s="337">
        <v>785.29499999999996</v>
      </c>
      <c r="N35" s="337">
        <v>960.12</v>
      </c>
      <c r="O35" s="337">
        <v>891.24851543334216</v>
      </c>
      <c r="P35" s="337">
        <v>16477.2</v>
      </c>
      <c r="Q35" s="337">
        <v>493.5</v>
      </c>
      <c r="R35" s="337">
        <v>575.71500000000003</v>
      </c>
      <c r="S35" s="337">
        <v>539.81925911173084</v>
      </c>
      <c r="T35" s="337">
        <v>40223</v>
      </c>
      <c r="U35" s="337">
        <v>509.25</v>
      </c>
      <c r="V35" s="337">
        <v>600.6</v>
      </c>
      <c r="W35" s="337">
        <v>542.48550901120325</v>
      </c>
      <c r="X35" s="339">
        <v>8312.8000000000011</v>
      </c>
      <c r="Z35" s="284"/>
      <c r="AA35" s="164"/>
      <c r="AB35" s="164"/>
      <c r="AC35" s="164"/>
      <c r="AD35" s="164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</row>
    <row r="36" spans="2:45" ht="12" customHeight="1" x14ac:dyDescent="0.15">
      <c r="B36" s="168"/>
      <c r="C36" s="323">
        <v>9</v>
      </c>
      <c r="D36" s="171"/>
      <c r="E36" s="337">
        <v>609</v>
      </c>
      <c r="F36" s="337">
        <v>714</v>
      </c>
      <c r="G36" s="337">
        <v>652.69228323929121</v>
      </c>
      <c r="H36" s="337">
        <v>27186.799999999999</v>
      </c>
      <c r="I36" s="337">
        <v>661.5</v>
      </c>
      <c r="J36" s="337">
        <v>787.5</v>
      </c>
      <c r="K36" s="337">
        <v>718.86416075378031</v>
      </c>
      <c r="L36" s="337">
        <v>157752.5</v>
      </c>
      <c r="M36" s="337">
        <v>801.57</v>
      </c>
      <c r="N36" s="337">
        <v>961.38000000000011</v>
      </c>
      <c r="O36" s="337">
        <v>893.22235961343006</v>
      </c>
      <c r="P36" s="337">
        <v>16275.4</v>
      </c>
      <c r="Q36" s="337">
        <v>493.5</v>
      </c>
      <c r="R36" s="337">
        <v>580.23</v>
      </c>
      <c r="S36" s="337">
        <v>543.19654751938276</v>
      </c>
      <c r="T36" s="337">
        <v>32181.599999999999</v>
      </c>
      <c r="U36" s="337">
        <v>509.25</v>
      </c>
      <c r="V36" s="337">
        <v>600.6</v>
      </c>
      <c r="W36" s="337">
        <v>537.95383411580599</v>
      </c>
      <c r="X36" s="339">
        <v>3999.8999999999996</v>
      </c>
      <c r="Z36" s="284"/>
      <c r="AA36" s="164"/>
      <c r="AB36" s="164"/>
      <c r="AC36" s="164"/>
      <c r="AD36" s="164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</row>
    <row r="37" spans="2:45" ht="12" customHeight="1" x14ac:dyDescent="0.15">
      <c r="B37" s="168"/>
      <c r="C37" s="323">
        <v>10</v>
      </c>
      <c r="D37" s="171"/>
      <c r="E37" s="337">
        <v>619.5</v>
      </c>
      <c r="F37" s="337">
        <v>714</v>
      </c>
      <c r="G37" s="337">
        <v>655.43997544235276</v>
      </c>
      <c r="H37" s="337">
        <v>36012.1</v>
      </c>
      <c r="I37" s="337">
        <v>651</v>
      </c>
      <c r="J37" s="337">
        <v>819</v>
      </c>
      <c r="K37" s="337">
        <v>719.85183944467008</v>
      </c>
      <c r="L37" s="337">
        <v>163736.6</v>
      </c>
      <c r="M37" s="337">
        <v>766.5</v>
      </c>
      <c r="N37" s="337">
        <v>978.495</v>
      </c>
      <c r="O37" s="337">
        <v>899.81642836741253</v>
      </c>
      <c r="P37" s="337">
        <v>17092.599999999999</v>
      </c>
      <c r="Q37" s="337">
        <v>504</v>
      </c>
      <c r="R37" s="337">
        <v>598.5</v>
      </c>
      <c r="S37" s="337">
        <v>536.83380319901858</v>
      </c>
      <c r="T37" s="337">
        <v>37877.599999999999</v>
      </c>
      <c r="U37" s="337">
        <v>531.40500000000009</v>
      </c>
      <c r="V37" s="337">
        <v>682.5</v>
      </c>
      <c r="W37" s="337">
        <v>590.54519632935887</v>
      </c>
      <c r="X37" s="339">
        <v>5645.4</v>
      </c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</row>
    <row r="38" spans="2:45" ht="12" customHeight="1" x14ac:dyDescent="0.15">
      <c r="B38" s="168"/>
      <c r="C38" s="323">
        <v>11</v>
      </c>
      <c r="D38" s="171"/>
      <c r="E38" s="337">
        <v>630</v>
      </c>
      <c r="F38" s="337">
        <v>714</v>
      </c>
      <c r="G38" s="337">
        <v>653.78681481341368</v>
      </c>
      <c r="H38" s="337">
        <v>30509.599999999999</v>
      </c>
      <c r="I38" s="337">
        <v>640.5</v>
      </c>
      <c r="J38" s="337">
        <v>840</v>
      </c>
      <c r="K38" s="337">
        <v>716.53099147729893</v>
      </c>
      <c r="L38" s="337">
        <v>143976.6</v>
      </c>
      <c r="M38" s="337">
        <v>787.5</v>
      </c>
      <c r="N38" s="337">
        <v>960.01499999999999</v>
      </c>
      <c r="O38" s="337">
        <v>892.54818276776382</v>
      </c>
      <c r="P38" s="337">
        <v>13290.6</v>
      </c>
      <c r="Q38" s="337">
        <v>504</v>
      </c>
      <c r="R38" s="337">
        <v>546</v>
      </c>
      <c r="S38" s="337">
        <v>516.74504874897218</v>
      </c>
      <c r="T38" s="337">
        <v>54102.799999999996</v>
      </c>
      <c r="U38" s="337">
        <v>588</v>
      </c>
      <c r="V38" s="337">
        <v>619.5</v>
      </c>
      <c r="W38" s="337">
        <v>599.52239532619285</v>
      </c>
      <c r="X38" s="339">
        <v>10836.6</v>
      </c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</row>
    <row r="39" spans="2:45" ht="12" customHeight="1" x14ac:dyDescent="0.15">
      <c r="B39" s="168"/>
      <c r="C39" s="323">
        <v>12</v>
      </c>
      <c r="D39" s="171"/>
      <c r="E39" s="337">
        <v>619.5</v>
      </c>
      <c r="F39" s="337">
        <v>714</v>
      </c>
      <c r="G39" s="337">
        <v>658.28424467626269</v>
      </c>
      <c r="H39" s="337">
        <v>30744.800000000003</v>
      </c>
      <c r="I39" s="337">
        <v>660.03000000000009</v>
      </c>
      <c r="J39" s="337">
        <v>819</v>
      </c>
      <c r="K39" s="337">
        <v>716.99356533819775</v>
      </c>
      <c r="L39" s="337">
        <v>147866.20000000001</v>
      </c>
      <c r="M39" s="337">
        <v>800.52</v>
      </c>
      <c r="N39" s="337">
        <v>959.91000000000008</v>
      </c>
      <c r="O39" s="337">
        <v>888.7033732378618</v>
      </c>
      <c r="P39" s="337">
        <v>14337.599999999999</v>
      </c>
      <c r="Q39" s="337">
        <v>504</v>
      </c>
      <c r="R39" s="337">
        <v>535.5</v>
      </c>
      <c r="S39" s="337">
        <v>512.8766143234518</v>
      </c>
      <c r="T39" s="337">
        <v>66595.600000000006</v>
      </c>
      <c r="U39" s="337">
        <v>504</v>
      </c>
      <c r="V39" s="337">
        <v>619.5</v>
      </c>
      <c r="W39" s="337">
        <v>553.553724137931</v>
      </c>
      <c r="X39" s="339">
        <v>3503.9</v>
      </c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</row>
    <row r="40" spans="2:45" ht="12" customHeight="1" x14ac:dyDescent="0.15">
      <c r="B40" s="168" t="s">
        <v>262</v>
      </c>
      <c r="C40" s="323">
        <v>1</v>
      </c>
      <c r="D40" s="171" t="s">
        <v>296</v>
      </c>
      <c r="E40" s="337">
        <v>619.5</v>
      </c>
      <c r="F40" s="337">
        <v>714</v>
      </c>
      <c r="G40" s="337">
        <v>661.95033142831051</v>
      </c>
      <c r="H40" s="337">
        <v>28452.300000000003</v>
      </c>
      <c r="I40" s="339">
        <v>661.5</v>
      </c>
      <c r="J40" s="337">
        <v>819</v>
      </c>
      <c r="K40" s="337">
        <v>718.29557439959046</v>
      </c>
      <c r="L40" s="337">
        <v>175967.5</v>
      </c>
      <c r="M40" s="337">
        <v>844.72500000000002</v>
      </c>
      <c r="N40" s="337">
        <v>977.02500000000009</v>
      </c>
      <c r="O40" s="339">
        <v>896.44762823422604</v>
      </c>
      <c r="P40" s="337">
        <v>13949.6</v>
      </c>
      <c r="Q40" s="337">
        <v>500.95500000000004</v>
      </c>
      <c r="R40" s="337">
        <v>546</v>
      </c>
      <c r="S40" s="337">
        <v>514.23202637676002</v>
      </c>
      <c r="T40" s="337">
        <v>18332.899999999998</v>
      </c>
      <c r="U40" s="337">
        <v>588</v>
      </c>
      <c r="V40" s="337">
        <v>619.5</v>
      </c>
      <c r="W40" s="337">
        <v>604.73074991630392</v>
      </c>
      <c r="X40" s="339">
        <v>4535.8</v>
      </c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</row>
    <row r="41" spans="2:45" ht="12" customHeight="1" x14ac:dyDescent="0.15">
      <c r="B41" s="340"/>
      <c r="C41" s="300">
        <v>2</v>
      </c>
      <c r="D41" s="172"/>
      <c r="E41" s="341">
        <v>630</v>
      </c>
      <c r="F41" s="341">
        <v>739.93500000000006</v>
      </c>
      <c r="G41" s="341">
        <v>666.0065768223709</v>
      </c>
      <c r="H41" s="341">
        <v>29328.400000000001</v>
      </c>
      <c r="I41" s="341">
        <v>660.03000000000009</v>
      </c>
      <c r="J41" s="341">
        <v>787.5</v>
      </c>
      <c r="K41" s="341">
        <v>718.34266241482203</v>
      </c>
      <c r="L41" s="341">
        <v>125748.5</v>
      </c>
      <c r="M41" s="341">
        <v>871.5</v>
      </c>
      <c r="N41" s="341">
        <v>971.14499999999998</v>
      </c>
      <c r="O41" s="341">
        <v>903.59112134166423</v>
      </c>
      <c r="P41" s="341">
        <v>10381</v>
      </c>
      <c r="Q41" s="341">
        <v>491.61</v>
      </c>
      <c r="R41" s="341">
        <v>546</v>
      </c>
      <c r="S41" s="341">
        <v>507.2492135616917</v>
      </c>
      <c r="T41" s="341">
        <v>23132.2</v>
      </c>
      <c r="U41" s="341">
        <v>588</v>
      </c>
      <c r="V41" s="341">
        <v>619.5</v>
      </c>
      <c r="W41" s="341">
        <v>597.93671199011135</v>
      </c>
      <c r="X41" s="342">
        <v>3769</v>
      </c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</row>
    <row r="42" spans="2:45" ht="12" customHeight="1" x14ac:dyDescent="0.15">
      <c r="B42" s="456"/>
      <c r="C42" s="457"/>
      <c r="D42" s="375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</row>
    <row r="43" spans="2:45" ht="12" customHeight="1" x14ac:dyDescent="0.15">
      <c r="B43" s="474"/>
      <c r="C43" s="475"/>
      <c r="D43" s="373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</row>
    <row r="44" spans="2:45" ht="12" customHeight="1" x14ac:dyDescent="0.15">
      <c r="B44" s="458">
        <v>40940</v>
      </c>
      <c r="C44" s="459"/>
      <c r="D44" s="379">
        <v>40954</v>
      </c>
      <c r="E44" s="337">
        <v>630</v>
      </c>
      <c r="F44" s="337">
        <v>714</v>
      </c>
      <c r="G44" s="337">
        <v>663.52620957173576</v>
      </c>
      <c r="H44" s="337">
        <v>13919</v>
      </c>
      <c r="I44" s="337">
        <v>661.81499999999994</v>
      </c>
      <c r="J44" s="337">
        <v>787.5</v>
      </c>
      <c r="K44" s="337">
        <v>718.80738269226265</v>
      </c>
      <c r="L44" s="337">
        <v>68239.100000000006</v>
      </c>
      <c r="M44" s="337">
        <v>871.5</v>
      </c>
      <c r="N44" s="337">
        <v>959.91000000000008</v>
      </c>
      <c r="O44" s="337">
        <v>904.48757315497471</v>
      </c>
      <c r="P44" s="337">
        <v>5004.2</v>
      </c>
      <c r="Q44" s="337">
        <v>493.5</v>
      </c>
      <c r="R44" s="337">
        <v>546</v>
      </c>
      <c r="S44" s="337">
        <v>518.61874583055373</v>
      </c>
      <c r="T44" s="337">
        <v>12282.6</v>
      </c>
      <c r="U44" s="337">
        <v>588</v>
      </c>
      <c r="V44" s="337">
        <v>619.5</v>
      </c>
      <c r="W44" s="337">
        <v>595.22404675758423</v>
      </c>
      <c r="X44" s="337">
        <v>1567.4</v>
      </c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</row>
    <row r="45" spans="2:45" ht="12" customHeight="1" x14ac:dyDescent="0.15">
      <c r="B45" s="458">
        <v>40955</v>
      </c>
      <c r="C45" s="459"/>
      <c r="D45" s="379">
        <v>40968</v>
      </c>
      <c r="E45" s="337">
        <v>651</v>
      </c>
      <c r="F45" s="337">
        <v>739.93500000000006</v>
      </c>
      <c r="G45" s="337">
        <v>675.15043962768539</v>
      </c>
      <c r="H45" s="337">
        <v>15409.4</v>
      </c>
      <c r="I45" s="337">
        <v>660.03000000000009</v>
      </c>
      <c r="J45" s="337">
        <v>766.5</v>
      </c>
      <c r="K45" s="337">
        <v>717.803992221459</v>
      </c>
      <c r="L45" s="337">
        <v>57509.4</v>
      </c>
      <c r="M45" s="337">
        <v>871.5</v>
      </c>
      <c r="N45" s="337">
        <v>971.14499999999998</v>
      </c>
      <c r="O45" s="337">
        <v>902.62313289927272</v>
      </c>
      <c r="P45" s="337">
        <v>5376.8</v>
      </c>
      <c r="Q45" s="337">
        <v>491.61</v>
      </c>
      <c r="R45" s="337">
        <v>525</v>
      </c>
      <c r="S45" s="337">
        <v>501.14610564010746</v>
      </c>
      <c r="T45" s="337">
        <v>10849.6</v>
      </c>
      <c r="U45" s="337">
        <v>619.5</v>
      </c>
      <c r="V45" s="337">
        <v>619.5</v>
      </c>
      <c r="W45" s="337">
        <v>619.5</v>
      </c>
      <c r="X45" s="337">
        <v>2201.6</v>
      </c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</row>
    <row r="46" spans="2:45" ht="12.75" customHeight="1" x14ac:dyDescent="0.15">
      <c r="B46" s="460"/>
      <c r="C46" s="461"/>
      <c r="D46" s="384"/>
      <c r="E46" s="341"/>
      <c r="F46" s="341"/>
      <c r="G46" s="341"/>
      <c r="H46" s="133"/>
      <c r="I46" s="341"/>
      <c r="J46" s="341"/>
      <c r="K46" s="341"/>
      <c r="L46" s="133"/>
      <c r="M46" s="341"/>
      <c r="N46" s="341"/>
      <c r="O46" s="341"/>
      <c r="P46" s="133"/>
      <c r="Q46" s="341"/>
      <c r="R46" s="341"/>
      <c r="S46" s="341"/>
      <c r="T46" s="133"/>
      <c r="U46" s="341"/>
      <c r="V46" s="341"/>
      <c r="W46" s="341"/>
      <c r="X46" s="341"/>
    </row>
    <row r="47" spans="2:45" ht="6" customHeight="1" x14ac:dyDescent="0.15">
      <c r="B47" s="184"/>
    </row>
    <row r="48" spans="2:45" ht="4.5" customHeight="1" x14ac:dyDescent="0.15">
      <c r="B48" s="227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</row>
    <row r="49" spans="2:24" ht="12.75" customHeight="1" x14ac:dyDescent="0.15">
      <c r="B49" s="184" t="s">
        <v>106</v>
      </c>
      <c r="C49" s="144" t="s">
        <v>248</v>
      </c>
    </row>
    <row r="50" spans="2:24" x14ac:dyDescent="0.15">
      <c r="B50" s="227" t="s">
        <v>108</v>
      </c>
      <c r="C50" s="144" t="s">
        <v>359</v>
      </c>
    </row>
    <row r="51" spans="2:24" x14ac:dyDescent="0.15">
      <c r="B51" s="227" t="s">
        <v>196</v>
      </c>
      <c r="C51" s="144" t="s">
        <v>109</v>
      </c>
    </row>
    <row r="52" spans="2:24" x14ac:dyDescent="0.15">
      <c r="B52" s="227"/>
    </row>
    <row r="53" spans="2:24" x14ac:dyDescent="0.15">
      <c r="K53" s="143"/>
      <c r="L53" s="143"/>
      <c r="M53" s="143"/>
      <c r="N53" s="143"/>
      <c r="O53" s="143"/>
    </row>
    <row r="54" spans="2:24" x14ac:dyDescent="0.15"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</row>
    <row r="55" spans="2:24" ht="13.5" x14ac:dyDescent="0.15">
      <c r="K55" s="143"/>
      <c r="L55" s="493"/>
      <c r="M55" s="494"/>
      <c r="N55" s="493"/>
      <c r="O55" s="143"/>
    </row>
    <row r="56" spans="2:24" ht="13.5" x14ac:dyDescent="0.15">
      <c r="K56" s="143"/>
      <c r="L56" s="493"/>
      <c r="M56" s="494"/>
      <c r="N56" s="493"/>
      <c r="O56" s="143"/>
    </row>
    <row r="57" spans="2:24" x14ac:dyDescent="0.15"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</row>
    <row r="58" spans="2:24" x14ac:dyDescent="0.15">
      <c r="K58" s="143"/>
      <c r="L58" s="143"/>
      <c r="M58" s="143"/>
      <c r="N58" s="143"/>
      <c r="O58" s="143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44" customWidth="1"/>
    <col min="2" max="2" width="6.625" style="144" customWidth="1"/>
    <col min="3" max="3" width="2.875" style="144" customWidth="1"/>
    <col min="4" max="4" width="7.1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16384" width="7.5" style="144"/>
  </cols>
  <sheetData>
    <row r="1" spans="2:38" ht="15" customHeight="1" x14ac:dyDescent="0.15">
      <c r="B1" s="353"/>
      <c r="C1" s="353"/>
      <c r="D1" s="353"/>
    </row>
    <row r="2" spans="2:38" ht="12.75" customHeight="1" x14ac:dyDescent="0.15">
      <c r="B2" s="144" t="s">
        <v>360</v>
      </c>
      <c r="C2" s="322"/>
      <c r="D2" s="322"/>
    </row>
    <row r="3" spans="2:38" ht="12.75" customHeight="1" x14ac:dyDescent="0.15">
      <c r="B3" s="322"/>
      <c r="C3" s="322"/>
      <c r="D3" s="322"/>
      <c r="T3" s="145" t="s">
        <v>85</v>
      </c>
      <c r="V3" s="143"/>
      <c r="W3" s="143"/>
    </row>
    <row r="4" spans="2:38" ht="3.75" customHeight="1" x14ac:dyDescent="0.15"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V4" s="143"/>
      <c r="W4" s="143"/>
    </row>
    <row r="5" spans="2:38" ht="12" customHeight="1" x14ac:dyDescent="0.15">
      <c r="B5" s="302"/>
      <c r="C5" s="449" t="s">
        <v>258</v>
      </c>
      <c r="D5" s="450"/>
      <c r="E5" s="146" t="s">
        <v>361</v>
      </c>
      <c r="F5" s="451"/>
      <c r="G5" s="451"/>
      <c r="H5" s="452"/>
      <c r="I5" s="146" t="s">
        <v>362</v>
      </c>
      <c r="J5" s="451"/>
      <c r="K5" s="451"/>
      <c r="L5" s="452"/>
      <c r="M5" s="146" t="s">
        <v>363</v>
      </c>
      <c r="N5" s="451"/>
      <c r="O5" s="451"/>
      <c r="P5" s="452"/>
      <c r="Q5" s="146" t="s">
        <v>364</v>
      </c>
      <c r="R5" s="451"/>
      <c r="S5" s="451"/>
      <c r="T5" s="452"/>
      <c r="V5" s="284"/>
      <c r="W5" s="284"/>
      <c r="X5" s="284"/>
      <c r="Y5" s="284"/>
      <c r="Z5" s="284"/>
    </row>
    <row r="6" spans="2:38" ht="12" customHeight="1" x14ac:dyDescent="0.15">
      <c r="B6" s="167"/>
      <c r="C6" s="159"/>
      <c r="D6" s="172"/>
      <c r="E6" s="159"/>
      <c r="F6" s="453"/>
      <c r="G6" s="453"/>
      <c r="H6" s="454"/>
      <c r="I6" s="159"/>
      <c r="J6" s="453"/>
      <c r="K6" s="453"/>
      <c r="L6" s="454"/>
      <c r="M6" s="159"/>
      <c r="N6" s="453"/>
      <c r="O6" s="453"/>
      <c r="P6" s="454"/>
      <c r="Q6" s="159"/>
      <c r="R6" s="453"/>
      <c r="S6" s="453"/>
      <c r="T6" s="454"/>
      <c r="V6" s="164"/>
      <c r="W6" s="164"/>
      <c r="X6" s="164"/>
      <c r="Y6" s="164"/>
      <c r="Z6" s="164"/>
    </row>
    <row r="7" spans="2:38" ht="12" customHeight="1" x14ac:dyDescent="0.15">
      <c r="B7" s="332" t="s">
        <v>316</v>
      </c>
      <c r="C7" s="333"/>
      <c r="D7" s="334"/>
      <c r="E7" s="359" t="s">
        <v>275</v>
      </c>
      <c r="F7" s="359" t="s">
        <v>171</v>
      </c>
      <c r="G7" s="359" t="s">
        <v>276</v>
      </c>
      <c r="H7" s="359" t="s">
        <v>96</v>
      </c>
      <c r="I7" s="359" t="s">
        <v>275</v>
      </c>
      <c r="J7" s="359" t="s">
        <v>171</v>
      </c>
      <c r="K7" s="359" t="s">
        <v>276</v>
      </c>
      <c r="L7" s="359" t="s">
        <v>96</v>
      </c>
      <c r="M7" s="359" t="s">
        <v>275</v>
      </c>
      <c r="N7" s="359" t="s">
        <v>171</v>
      </c>
      <c r="O7" s="359" t="s">
        <v>276</v>
      </c>
      <c r="P7" s="359" t="s">
        <v>96</v>
      </c>
      <c r="Q7" s="359" t="s">
        <v>275</v>
      </c>
      <c r="R7" s="359" t="s">
        <v>171</v>
      </c>
      <c r="S7" s="359" t="s">
        <v>276</v>
      </c>
      <c r="T7" s="359" t="s">
        <v>96</v>
      </c>
      <c r="V7" s="164"/>
      <c r="W7" s="164"/>
      <c r="X7" s="164"/>
      <c r="Y7" s="164"/>
      <c r="Z7" s="164"/>
    </row>
    <row r="8" spans="2:38" ht="12" customHeight="1" x14ac:dyDescent="0.15">
      <c r="B8" s="159"/>
      <c r="C8" s="160"/>
      <c r="D8" s="172"/>
      <c r="E8" s="360"/>
      <c r="F8" s="360"/>
      <c r="G8" s="360" t="s">
        <v>277</v>
      </c>
      <c r="H8" s="360"/>
      <c r="I8" s="360"/>
      <c r="J8" s="360"/>
      <c r="K8" s="360" t="s">
        <v>277</v>
      </c>
      <c r="L8" s="360"/>
      <c r="M8" s="360"/>
      <c r="N8" s="360"/>
      <c r="O8" s="360" t="s">
        <v>277</v>
      </c>
      <c r="P8" s="360"/>
      <c r="Q8" s="360"/>
      <c r="R8" s="360"/>
      <c r="S8" s="360" t="s">
        <v>277</v>
      </c>
      <c r="T8" s="360"/>
      <c r="V8" s="164"/>
      <c r="W8" s="164"/>
      <c r="X8" s="164"/>
      <c r="Y8" s="164"/>
      <c r="Z8" s="164"/>
    </row>
    <row r="9" spans="2:38" ht="12" customHeight="1" x14ac:dyDescent="0.15">
      <c r="B9" s="335" t="s">
        <v>0</v>
      </c>
      <c r="C9" s="323">
        <v>21</v>
      </c>
      <c r="D9" s="165" t="s">
        <v>1</v>
      </c>
      <c r="E9" s="337">
        <v>695</v>
      </c>
      <c r="F9" s="337">
        <v>817</v>
      </c>
      <c r="G9" s="337">
        <v>767</v>
      </c>
      <c r="H9" s="337">
        <v>32890</v>
      </c>
      <c r="I9" s="337">
        <v>462</v>
      </c>
      <c r="J9" s="337">
        <v>662</v>
      </c>
      <c r="K9" s="337">
        <v>559</v>
      </c>
      <c r="L9" s="337">
        <v>290202</v>
      </c>
      <c r="M9" s="337">
        <v>546</v>
      </c>
      <c r="N9" s="337">
        <v>683</v>
      </c>
      <c r="O9" s="337">
        <v>594</v>
      </c>
      <c r="P9" s="337">
        <v>403917</v>
      </c>
      <c r="Q9" s="337">
        <v>680</v>
      </c>
      <c r="R9" s="337">
        <v>893</v>
      </c>
      <c r="S9" s="337">
        <v>790</v>
      </c>
      <c r="T9" s="337">
        <v>18540</v>
      </c>
      <c r="V9" s="164"/>
      <c r="W9" s="164"/>
      <c r="X9" s="164"/>
      <c r="Y9" s="164"/>
      <c r="Z9" s="16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2:38" ht="12" customHeight="1" x14ac:dyDescent="0.15">
      <c r="B10" s="168"/>
      <c r="C10" s="323">
        <v>22</v>
      </c>
      <c r="D10" s="171"/>
      <c r="E10" s="337">
        <v>705</v>
      </c>
      <c r="F10" s="337">
        <v>893</v>
      </c>
      <c r="G10" s="337">
        <v>784</v>
      </c>
      <c r="H10" s="337">
        <v>10642</v>
      </c>
      <c r="I10" s="337">
        <v>494</v>
      </c>
      <c r="J10" s="337">
        <v>662</v>
      </c>
      <c r="K10" s="337">
        <v>557</v>
      </c>
      <c r="L10" s="337">
        <v>251727</v>
      </c>
      <c r="M10" s="337">
        <v>525</v>
      </c>
      <c r="N10" s="337">
        <v>704</v>
      </c>
      <c r="O10" s="337">
        <v>567</v>
      </c>
      <c r="P10" s="337">
        <v>380763</v>
      </c>
      <c r="Q10" s="337">
        <v>704</v>
      </c>
      <c r="R10" s="337">
        <v>814</v>
      </c>
      <c r="S10" s="337">
        <v>800</v>
      </c>
      <c r="T10" s="339">
        <v>11545</v>
      </c>
      <c r="V10" s="338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2:38" ht="12" customHeight="1" x14ac:dyDescent="0.15">
      <c r="B11" s="340"/>
      <c r="C11" s="300">
        <v>23</v>
      </c>
      <c r="D11" s="172"/>
      <c r="E11" s="173">
        <v>653.41499999999996</v>
      </c>
      <c r="F11" s="173">
        <v>871.5</v>
      </c>
      <c r="G11" s="174">
        <v>742.1296182912323</v>
      </c>
      <c r="H11" s="173">
        <v>14574.500000000002</v>
      </c>
      <c r="I11" s="173">
        <v>482.79</v>
      </c>
      <c r="J11" s="173">
        <v>619.91999999999996</v>
      </c>
      <c r="K11" s="173">
        <v>525.85754393484785</v>
      </c>
      <c r="L11" s="173">
        <v>222879.19999999998</v>
      </c>
      <c r="M11" s="173">
        <v>504</v>
      </c>
      <c r="N11" s="173">
        <v>703.5</v>
      </c>
      <c r="O11" s="173">
        <v>533.44628197055113</v>
      </c>
      <c r="P11" s="173">
        <v>313867.3</v>
      </c>
      <c r="Q11" s="173">
        <v>703.5</v>
      </c>
      <c r="R11" s="173">
        <v>892.5</v>
      </c>
      <c r="S11" s="173">
        <v>783.45513749999998</v>
      </c>
      <c r="T11" s="174">
        <v>10405</v>
      </c>
      <c r="V11" s="284"/>
      <c r="W11" s="164"/>
      <c r="X11" s="164"/>
      <c r="Y11" s="164"/>
      <c r="Z11" s="164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2:38" ht="12" customHeight="1" x14ac:dyDescent="0.15">
      <c r="B12" s="168" t="s">
        <v>268</v>
      </c>
      <c r="C12" s="323">
        <v>6</v>
      </c>
      <c r="D12" s="171" t="s">
        <v>296</v>
      </c>
      <c r="E12" s="337">
        <v>653.41499999999996</v>
      </c>
      <c r="F12" s="337">
        <v>810.6</v>
      </c>
      <c r="G12" s="337">
        <v>737.43472560404564</v>
      </c>
      <c r="H12" s="337">
        <v>898</v>
      </c>
      <c r="I12" s="337">
        <v>504</v>
      </c>
      <c r="J12" s="337">
        <v>587.47500000000002</v>
      </c>
      <c r="K12" s="337">
        <v>530.61626325221857</v>
      </c>
      <c r="L12" s="337">
        <v>17208</v>
      </c>
      <c r="M12" s="337">
        <v>512.19000000000005</v>
      </c>
      <c r="N12" s="337">
        <v>589.57500000000005</v>
      </c>
      <c r="O12" s="337">
        <v>535.84746914788388</v>
      </c>
      <c r="P12" s="337">
        <v>24455.8</v>
      </c>
      <c r="Q12" s="337">
        <v>735</v>
      </c>
      <c r="R12" s="337">
        <v>819</v>
      </c>
      <c r="S12" s="337">
        <v>784</v>
      </c>
      <c r="T12" s="339">
        <v>1090</v>
      </c>
      <c r="V12" s="284"/>
      <c r="W12" s="164"/>
      <c r="X12" s="164"/>
      <c r="Y12" s="164"/>
      <c r="Z12" s="164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143"/>
    </row>
    <row r="13" spans="2:38" ht="12" customHeight="1" x14ac:dyDescent="0.15">
      <c r="B13" s="168"/>
      <c r="C13" s="323">
        <v>7</v>
      </c>
      <c r="D13" s="171"/>
      <c r="E13" s="337">
        <v>704.86500000000001</v>
      </c>
      <c r="F13" s="337">
        <v>819</v>
      </c>
      <c r="G13" s="337">
        <v>745.20316455696207</v>
      </c>
      <c r="H13" s="337">
        <v>1534.6</v>
      </c>
      <c r="I13" s="339">
        <v>504</v>
      </c>
      <c r="J13" s="337">
        <v>577.5</v>
      </c>
      <c r="K13" s="337">
        <v>520.45189235684427</v>
      </c>
      <c r="L13" s="337">
        <v>19437.7</v>
      </c>
      <c r="M13" s="337">
        <v>514.5</v>
      </c>
      <c r="N13" s="337">
        <v>598.08000000000004</v>
      </c>
      <c r="O13" s="337">
        <v>531.91833920238696</v>
      </c>
      <c r="P13" s="337">
        <v>29921</v>
      </c>
      <c r="Q13" s="337">
        <v>714</v>
      </c>
      <c r="R13" s="337">
        <v>840</v>
      </c>
      <c r="S13" s="337">
        <v>782.44936708860757</v>
      </c>
      <c r="T13" s="339">
        <v>810</v>
      </c>
      <c r="V13" s="284"/>
      <c r="W13" s="164"/>
      <c r="X13" s="164"/>
      <c r="Y13" s="164"/>
      <c r="Z13" s="164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143"/>
    </row>
    <row r="14" spans="2:38" ht="12" customHeight="1" x14ac:dyDescent="0.15">
      <c r="B14" s="168"/>
      <c r="C14" s="323">
        <v>8</v>
      </c>
      <c r="D14" s="171"/>
      <c r="E14" s="337">
        <v>696.04499999999996</v>
      </c>
      <c r="F14" s="337">
        <v>787.5</v>
      </c>
      <c r="G14" s="337">
        <v>742.41551347414429</v>
      </c>
      <c r="H14" s="337">
        <v>590.20000000000005</v>
      </c>
      <c r="I14" s="337">
        <v>493.5</v>
      </c>
      <c r="J14" s="337">
        <v>556.5</v>
      </c>
      <c r="K14" s="337">
        <v>512.47282861124017</v>
      </c>
      <c r="L14" s="337">
        <v>23557.9</v>
      </c>
      <c r="M14" s="337">
        <v>511.98</v>
      </c>
      <c r="N14" s="337">
        <v>583.48500000000013</v>
      </c>
      <c r="O14" s="337">
        <v>525.4441187133117</v>
      </c>
      <c r="P14" s="337">
        <v>42491.899999999994</v>
      </c>
      <c r="Q14" s="337">
        <v>703.5</v>
      </c>
      <c r="R14" s="337">
        <v>819</v>
      </c>
      <c r="S14" s="337">
        <v>778.79268292682934</v>
      </c>
      <c r="T14" s="339">
        <v>850</v>
      </c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143"/>
    </row>
    <row r="15" spans="2:38" ht="12" customHeight="1" x14ac:dyDescent="0.15">
      <c r="B15" s="168"/>
      <c r="C15" s="323">
        <v>9</v>
      </c>
      <c r="D15" s="171"/>
      <c r="E15" s="337">
        <v>686.07</v>
      </c>
      <c r="F15" s="337">
        <v>787.5</v>
      </c>
      <c r="G15" s="337">
        <v>734.04545454545462</v>
      </c>
      <c r="H15" s="337">
        <v>640.6</v>
      </c>
      <c r="I15" s="337">
        <v>493.5</v>
      </c>
      <c r="J15" s="337">
        <v>576.87</v>
      </c>
      <c r="K15" s="337">
        <v>513.62533257316613</v>
      </c>
      <c r="L15" s="337">
        <v>17312.900000000001</v>
      </c>
      <c r="M15" s="337">
        <v>504</v>
      </c>
      <c r="N15" s="337">
        <v>609</v>
      </c>
      <c r="O15" s="337">
        <v>521.49098673273136</v>
      </c>
      <c r="P15" s="337">
        <v>33071.300000000003</v>
      </c>
      <c r="Q15" s="337">
        <v>819</v>
      </c>
      <c r="R15" s="337">
        <v>892.5</v>
      </c>
      <c r="S15" s="337">
        <v>833.53200000000004</v>
      </c>
      <c r="T15" s="339">
        <v>505</v>
      </c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143"/>
    </row>
    <row r="16" spans="2:38" ht="12" customHeight="1" x14ac:dyDescent="0.15">
      <c r="B16" s="168"/>
      <c r="C16" s="323">
        <v>10</v>
      </c>
      <c r="D16" s="171"/>
      <c r="E16" s="337">
        <v>715.78500000000008</v>
      </c>
      <c r="F16" s="337">
        <v>798</v>
      </c>
      <c r="G16" s="337">
        <v>729.51619009664262</v>
      </c>
      <c r="H16" s="337">
        <v>1976.5</v>
      </c>
      <c r="I16" s="337">
        <v>482.79</v>
      </c>
      <c r="J16" s="337">
        <v>539.07000000000005</v>
      </c>
      <c r="K16" s="337">
        <v>506.10685822439541</v>
      </c>
      <c r="L16" s="337">
        <v>16633.3</v>
      </c>
      <c r="M16" s="337">
        <v>504</v>
      </c>
      <c r="N16" s="337">
        <v>580.755</v>
      </c>
      <c r="O16" s="337">
        <v>526.93982188902669</v>
      </c>
      <c r="P16" s="337">
        <v>30575.3</v>
      </c>
      <c r="Q16" s="337">
        <v>735</v>
      </c>
      <c r="R16" s="337">
        <v>834.01499999999999</v>
      </c>
      <c r="S16" s="337">
        <v>797.49599999999998</v>
      </c>
      <c r="T16" s="339">
        <v>740</v>
      </c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143"/>
    </row>
    <row r="17" spans="2:38" ht="12" customHeight="1" x14ac:dyDescent="0.15">
      <c r="B17" s="168"/>
      <c r="C17" s="323">
        <v>11</v>
      </c>
      <c r="D17" s="171"/>
      <c r="E17" s="337">
        <v>770.07</v>
      </c>
      <c r="F17" s="337">
        <v>871.5</v>
      </c>
      <c r="G17" s="337">
        <v>838.52178297700698</v>
      </c>
      <c r="H17" s="337">
        <v>2288.1999999999998</v>
      </c>
      <c r="I17" s="337">
        <v>493.5</v>
      </c>
      <c r="J17" s="337">
        <v>525</v>
      </c>
      <c r="K17" s="337">
        <v>507.81576772836559</v>
      </c>
      <c r="L17" s="337">
        <v>15495.5</v>
      </c>
      <c r="M17" s="337">
        <v>509.25</v>
      </c>
      <c r="N17" s="337">
        <v>598.5</v>
      </c>
      <c r="O17" s="337">
        <v>525.37042954331616</v>
      </c>
      <c r="P17" s="337">
        <v>32648.7</v>
      </c>
      <c r="Q17" s="337">
        <v>714</v>
      </c>
      <c r="R17" s="337">
        <v>834.01499999999999</v>
      </c>
      <c r="S17" s="337">
        <v>785.29066115702483</v>
      </c>
      <c r="T17" s="339">
        <v>2285</v>
      </c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143"/>
    </row>
    <row r="18" spans="2:38" ht="12" customHeight="1" x14ac:dyDescent="0.15">
      <c r="B18" s="168"/>
      <c r="C18" s="323">
        <v>12</v>
      </c>
      <c r="D18" s="171"/>
      <c r="E18" s="337">
        <v>735</v>
      </c>
      <c r="F18" s="337">
        <v>819</v>
      </c>
      <c r="G18" s="337">
        <v>773.49432739059966</v>
      </c>
      <c r="H18" s="337">
        <v>857.30000000000007</v>
      </c>
      <c r="I18" s="337">
        <v>488.14499999999998</v>
      </c>
      <c r="J18" s="337">
        <v>566.89499999999998</v>
      </c>
      <c r="K18" s="337">
        <v>507.02570739197193</v>
      </c>
      <c r="L18" s="337">
        <v>22078.799999999999</v>
      </c>
      <c r="M18" s="337">
        <v>514.18500000000006</v>
      </c>
      <c r="N18" s="337">
        <v>598.5</v>
      </c>
      <c r="O18" s="337">
        <v>526.08960688519016</v>
      </c>
      <c r="P18" s="337">
        <v>30606</v>
      </c>
      <c r="Q18" s="337">
        <v>714</v>
      </c>
      <c r="R18" s="337">
        <v>882</v>
      </c>
      <c r="S18" s="337">
        <v>777.99040540540545</v>
      </c>
      <c r="T18" s="339">
        <v>505</v>
      </c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143"/>
    </row>
    <row r="19" spans="2:38" ht="12" customHeight="1" x14ac:dyDescent="0.15">
      <c r="B19" s="168" t="s">
        <v>262</v>
      </c>
      <c r="C19" s="323">
        <v>1</v>
      </c>
      <c r="D19" s="171" t="s">
        <v>296</v>
      </c>
      <c r="E19" s="337">
        <v>703.5</v>
      </c>
      <c r="F19" s="337">
        <v>808.71</v>
      </c>
      <c r="G19" s="337">
        <v>768.14494875549042</v>
      </c>
      <c r="H19" s="337">
        <v>599.30000000000007</v>
      </c>
      <c r="I19" s="337">
        <v>493.5</v>
      </c>
      <c r="J19" s="337">
        <v>553.875</v>
      </c>
      <c r="K19" s="337">
        <v>512.08880767040091</v>
      </c>
      <c r="L19" s="337">
        <v>16079.900000000001</v>
      </c>
      <c r="M19" s="337">
        <v>514.5</v>
      </c>
      <c r="N19" s="337">
        <v>567</v>
      </c>
      <c r="O19" s="337">
        <v>525.35595825475968</v>
      </c>
      <c r="P19" s="337">
        <v>28419.7</v>
      </c>
      <c r="Q19" s="337">
        <v>714</v>
      </c>
      <c r="R19" s="337">
        <v>825.61500000000001</v>
      </c>
      <c r="S19" s="337">
        <v>794.64</v>
      </c>
      <c r="T19" s="339">
        <v>285</v>
      </c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143"/>
    </row>
    <row r="20" spans="2:38" ht="12" customHeight="1" x14ac:dyDescent="0.15">
      <c r="B20" s="340"/>
      <c r="C20" s="300">
        <v>2</v>
      </c>
      <c r="D20" s="172"/>
      <c r="E20" s="341">
        <v>682.5</v>
      </c>
      <c r="F20" s="341">
        <v>811.75500000000011</v>
      </c>
      <c r="G20" s="342">
        <v>729.47805755395689</v>
      </c>
      <c r="H20" s="341">
        <v>579.70000000000005</v>
      </c>
      <c r="I20" s="341">
        <v>483</v>
      </c>
      <c r="J20" s="341">
        <v>569.83500000000004</v>
      </c>
      <c r="K20" s="341">
        <v>505.91662450672879</v>
      </c>
      <c r="L20" s="341">
        <v>17312.400000000001</v>
      </c>
      <c r="M20" s="341">
        <v>504</v>
      </c>
      <c r="N20" s="341">
        <v>569.73</v>
      </c>
      <c r="O20" s="341">
        <v>525.75691470054448</v>
      </c>
      <c r="P20" s="341">
        <v>20059.400000000001</v>
      </c>
      <c r="Q20" s="341">
        <v>731.11500000000001</v>
      </c>
      <c r="R20" s="341">
        <v>787.5</v>
      </c>
      <c r="S20" s="341">
        <v>746.97</v>
      </c>
      <c r="T20" s="342">
        <v>510</v>
      </c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143"/>
    </row>
    <row r="21" spans="2:38" ht="12" customHeight="1" x14ac:dyDescent="0.15">
      <c r="B21" s="456"/>
      <c r="C21" s="457"/>
      <c r="D21" s="375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143"/>
    </row>
    <row r="22" spans="2:38" ht="12" customHeight="1" x14ac:dyDescent="0.15">
      <c r="B22" s="474"/>
      <c r="C22" s="475"/>
      <c r="D22" s="373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143"/>
    </row>
    <row r="23" spans="2:38" ht="12" customHeight="1" x14ac:dyDescent="0.15">
      <c r="B23" s="458">
        <v>40940</v>
      </c>
      <c r="C23" s="459"/>
      <c r="D23" s="379">
        <v>40954</v>
      </c>
      <c r="E23" s="337">
        <v>682.5</v>
      </c>
      <c r="F23" s="337">
        <v>787.5</v>
      </c>
      <c r="G23" s="337">
        <v>717.99662162162156</v>
      </c>
      <c r="H23" s="337">
        <v>323.89999999999998</v>
      </c>
      <c r="I23" s="337">
        <v>483</v>
      </c>
      <c r="J23" s="337">
        <v>569.83500000000004</v>
      </c>
      <c r="K23" s="337">
        <v>505.87004760919064</v>
      </c>
      <c r="L23" s="337">
        <v>10647.1</v>
      </c>
      <c r="M23" s="337">
        <v>504</v>
      </c>
      <c r="N23" s="337">
        <v>551.88</v>
      </c>
      <c r="O23" s="337">
        <v>525.43278983625851</v>
      </c>
      <c r="P23" s="337">
        <v>11601.7</v>
      </c>
      <c r="Q23" s="337">
        <v>731.11500000000001</v>
      </c>
      <c r="R23" s="337">
        <v>787.5</v>
      </c>
      <c r="S23" s="337">
        <v>744.55111111111114</v>
      </c>
      <c r="T23" s="337">
        <v>200</v>
      </c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143"/>
    </row>
    <row r="24" spans="2:38" ht="12" customHeight="1" x14ac:dyDescent="0.15">
      <c r="B24" s="458">
        <v>40955</v>
      </c>
      <c r="C24" s="459"/>
      <c r="D24" s="379">
        <v>40968</v>
      </c>
      <c r="E24" s="337">
        <v>682.5</v>
      </c>
      <c r="F24" s="337">
        <v>811.75500000000011</v>
      </c>
      <c r="G24" s="337">
        <v>740.03970994475151</v>
      </c>
      <c r="H24" s="337">
        <v>255.8</v>
      </c>
      <c r="I24" s="337">
        <v>483.94499999999999</v>
      </c>
      <c r="J24" s="337">
        <v>552.5100000000001</v>
      </c>
      <c r="K24" s="337">
        <v>505.98978994602334</v>
      </c>
      <c r="L24" s="337">
        <v>6665.3</v>
      </c>
      <c r="M24" s="337">
        <v>504</v>
      </c>
      <c r="N24" s="337">
        <v>569.73</v>
      </c>
      <c r="O24" s="337">
        <v>526.11410368900931</v>
      </c>
      <c r="P24" s="337">
        <v>8457.7000000000007</v>
      </c>
      <c r="Q24" s="241">
        <v>779.625</v>
      </c>
      <c r="R24" s="241">
        <v>779.625</v>
      </c>
      <c r="S24" s="241">
        <v>779.625</v>
      </c>
      <c r="T24" s="337">
        <v>310</v>
      </c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</row>
    <row r="25" spans="2:38" ht="15.75" customHeight="1" x14ac:dyDescent="0.15">
      <c r="B25" s="495"/>
      <c r="C25" s="160"/>
      <c r="D25" s="384"/>
      <c r="E25" s="341"/>
      <c r="F25" s="341"/>
      <c r="G25" s="341"/>
      <c r="H25" s="133"/>
      <c r="I25" s="341"/>
      <c r="J25" s="341"/>
      <c r="K25" s="341"/>
      <c r="L25" s="172"/>
      <c r="M25" s="341"/>
      <c r="N25" s="341"/>
      <c r="O25" s="341"/>
      <c r="P25" s="133"/>
      <c r="Q25" s="341"/>
      <c r="R25" s="341"/>
      <c r="S25" s="341"/>
      <c r="T25" s="172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</row>
    <row r="26" spans="2:38" ht="12" customHeight="1" x14ac:dyDescent="0.15"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</row>
    <row r="27" spans="2:38" ht="12" customHeight="1" x14ac:dyDescent="0.15"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</row>
    <row r="28" spans="2:38" ht="12" customHeight="1" x14ac:dyDescent="0.15"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</row>
    <row r="29" spans="2:38" ht="12" customHeight="1" x14ac:dyDescent="0.15"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3"/>
  <sheetViews>
    <sheetView zoomScale="75" zoomScaleNormal="75" workbookViewId="0"/>
  </sheetViews>
  <sheetFormatPr defaultColWidth="7.5" defaultRowHeight="12" x14ac:dyDescent="0.15"/>
  <cols>
    <col min="1" max="1" width="0.5" style="498" customWidth="1"/>
    <col min="2" max="2" width="5.625" style="498" customWidth="1"/>
    <col min="3" max="3" width="2.75" style="498" customWidth="1"/>
    <col min="4" max="4" width="6" style="498" customWidth="1"/>
    <col min="5" max="5" width="5.5" style="498" customWidth="1"/>
    <col min="6" max="7" width="5.875" style="498" customWidth="1"/>
    <col min="8" max="8" width="8.5" style="498" customWidth="1"/>
    <col min="9" max="9" width="5.75" style="498" customWidth="1"/>
    <col min="10" max="11" width="5.875" style="498" customWidth="1"/>
    <col min="12" max="12" width="8" style="498" customWidth="1"/>
    <col min="13" max="13" width="5.5" style="498" customWidth="1"/>
    <col min="14" max="15" width="5.875" style="498" customWidth="1"/>
    <col min="16" max="16" width="7.625" style="498" bestFit="1" customWidth="1"/>
    <col min="17" max="17" width="5.375" style="498" customWidth="1"/>
    <col min="18" max="19" width="5.875" style="498" customWidth="1"/>
    <col min="20" max="20" width="7.625" style="498" bestFit="1" customWidth="1"/>
    <col min="21" max="21" width="5.375" style="498" customWidth="1"/>
    <col min="22" max="23" width="5.875" style="498" customWidth="1"/>
    <col min="24" max="24" width="7.625" style="498" bestFit="1" customWidth="1"/>
    <col min="25" max="16384" width="7.5" style="498"/>
  </cols>
  <sheetData>
    <row r="1" spans="2:31" ht="19.5" customHeight="1" x14ac:dyDescent="0.15">
      <c r="B1" s="496" t="s">
        <v>365</v>
      </c>
      <c r="C1" s="497"/>
      <c r="D1" s="497"/>
      <c r="E1" s="497"/>
      <c r="F1" s="497"/>
      <c r="G1" s="497"/>
      <c r="H1" s="497"/>
    </row>
    <row r="2" spans="2:31" x14ac:dyDescent="0.15">
      <c r="B2" s="498" t="s">
        <v>83</v>
      </c>
    </row>
    <row r="3" spans="2:31" x14ac:dyDescent="0.15">
      <c r="B3" s="498" t="s">
        <v>366</v>
      </c>
      <c r="X3" s="499" t="s">
        <v>222</v>
      </c>
    </row>
    <row r="4" spans="2:31" ht="6" customHeight="1" x14ac:dyDescent="0.15"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Z4" s="497"/>
    </row>
    <row r="5" spans="2:31" ht="13.5" customHeight="1" x14ac:dyDescent="0.15">
      <c r="B5" s="501"/>
      <c r="C5" s="502" t="s">
        <v>86</v>
      </c>
      <c r="D5" s="503"/>
      <c r="E5" s="746" t="s">
        <v>367</v>
      </c>
      <c r="F5" s="747"/>
      <c r="G5" s="747"/>
      <c r="H5" s="748"/>
      <c r="I5" s="746" t="s">
        <v>368</v>
      </c>
      <c r="J5" s="747"/>
      <c r="K5" s="747"/>
      <c r="L5" s="748"/>
      <c r="M5" s="746" t="s">
        <v>369</v>
      </c>
      <c r="N5" s="747"/>
      <c r="O5" s="747"/>
      <c r="P5" s="748"/>
      <c r="Q5" s="746" t="s">
        <v>273</v>
      </c>
      <c r="R5" s="747"/>
      <c r="S5" s="747"/>
      <c r="T5" s="748"/>
      <c r="U5" s="746" t="s">
        <v>131</v>
      </c>
      <c r="V5" s="747"/>
      <c r="W5" s="747"/>
      <c r="X5" s="748"/>
      <c r="Z5" s="164"/>
      <c r="AA5" s="164"/>
      <c r="AB5" s="164"/>
      <c r="AC5" s="164"/>
      <c r="AD5" s="164"/>
      <c r="AE5" s="164"/>
    </row>
    <row r="6" spans="2:31" ht="13.5" x14ac:dyDescent="0.15">
      <c r="B6" s="507" t="s">
        <v>274</v>
      </c>
      <c r="C6" s="508"/>
      <c r="D6" s="509"/>
      <c r="E6" s="510" t="s">
        <v>136</v>
      </c>
      <c r="F6" s="511" t="s">
        <v>370</v>
      </c>
      <c r="G6" s="512" t="s">
        <v>371</v>
      </c>
      <c r="H6" s="511" t="s">
        <v>96</v>
      </c>
      <c r="I6" s="510" t="s">
        <v>136</v>
      </c>
      <c r="J6" s="511" t="s">
        <v>370</v>
      </c>
      <c r="K6" s="512" t="s">
        <v>371</v>
      </c>
      <c r="L6" s="511" t="s">
        <v>96</v>
      </c>
      <c r="M6" s="510" t="s">
        <v>136</v>
      </c>
      <c r="N6" s="511" t="s">
        <v>370</v>
      </c>
      <c r="O6" s="512" t="s">
        <v>371</v>
      </c>
      <c r="P6" s="511" t="s">
        <v>96</v>
      </c>
      <c r="Q6" s="510" t="s">
        <v>136</v>
      </c>
      <c r="R6" s="511" t="s">
        <v>370</v>
      </c>
      <c r="S6" s="512" t="s">
        <v>371</v>
      </c>
      <c r="T6" s="511" t="s">
        <v>96</v>
      </c>
      <c r="U6" s="510" t="s">
        <v>136</v>
      </c>
      <c r="V6" s="511" t="s">
        <v>370</v>
      </c>
      <c r="W6" s="512" t="s">
        <v>371</v>
      </c>
      <c r="X6" s="511" t="s">
        <v>96</v>
      </c>
      <c r="Z6" s="164"/>
      <c r="AA6" s="164"/>
      <c r="AB6" s="164"/>
      <c r="AC6" s="164"/>
      <c r="AD6" s="164"/>
      <c r="AE6" s="164"/>
    </row>
    <row r="7" spans="2:31" ht="13.5" x14ac:dyDescent="0.15">
      <c r="B7" s="513"/>
      <c r="C7" s="514"/>
      <c r="D7" s="514"/>
      <c r="E7" s="515"/>
      <c r="F7" s="516"/>
      <c r="G7" s="517" t="s">
        <v>97</v>
      </c>
      <c r="H7" s="516"/>
      <c r="I7" s="515"/>
      <c r="J7" s="516"/>
      <c r="K7" s="517" t="s">
        <v>97</v>
      </c>
      <c r="L7" s="516"/>
      <c r="M7" s="515"/>
      <c r="N7" s="516"/>
      <c r="O7" s="517" t="s">
        <v>97</v>
      </c>
      <c r="P7" s="516"/>
      <c r="Q7" s="515"/>
      <c r="R7" s="516"/>
      <c r="S7" s="517" t="s">
        <v>97</v>
      </c>
      <c r="T7" s="516"/>
      <c r="U7" s="515"/>
      <c r="V7" s="516"/>
      <c r="W7" s="517" t="s">
        <v>97</v>
      </c>
      <c r="X7" s="516"/>
      <c r="Z7" s="164"/>
      <c r="AA7" s="164"/>
      <c r="AB7" s="164"/>
      <c r="AC7" s="164"/>
      <c r="AD7" s="164"/>
      <c r="AE7" s="164"/>
    </row>
    <row r="8" spans="2:31" ht="13.5" customHeight="1" x14ac:dyDescent="0.15">
      <c r="B8" s="518" t="s">
        <v>0</v>
      </c>
      <c r="C8" s="497">
        <v>19</v>
      </c>
      <c r="D8" s="498" t="s">
        <v>1</v>
      </c>
      <c r="E8" s="519">
        <v>2730</v>
      </c>
      <c r="F8" s="520">
        <v>4200</v>
      </c>
      <c r="G8" s="521">
        <v>3291</v>
      </c>
      <c r="H8" s="520">
        <v>137694</v>
      </c>
      <c r="I8" s="519">
        <v>2100</v>
      </c>
      <c r="J8" s="520">
        <v>2940</v>
      </c>
      <c r="K8" s="521">
        <v>2607</v>
      </c>
      <c r="L8" s="520">
        <v>191027</v>
      </c>
      <c r="M8" s="519">
        <v>1365</v>
      </c>
      <c r="N8" s="520">
        <v>2415</v>
      </c>
      <c r="O8" s="521">
        <v>2024</v>
      </c>
      <c r="P8" s="520">
        <v>137902</v>
      </c>
      <c r="Q8" s="519">
        <v>6510</v>
      </c>
      <c r="R8" s="520">
        <v>7875</v>
      </c>
      <c r="S8" s="521">
        <v>7009</v>
      </c>
      <c r="T8" s="520">
        <v>35713</v>
      </c>
      <c r="U8" s="519">
        <v>5250</v>
      </c>
      <c r="V8" s="520">
        <v>6510</v>
      </c>
      <c r="W8" s="521">
        <v>5737</v>
      </c>
      <c r="X8" s="520">
        <v>95998</v>
      </c>
      <c r="Y8" s="497"/>
      <c r="Z8" s="164"/>
      <c r="AA8" s="164"/>
      <c r="AB8" s="164"/>
      <c r="AC8" s="164"/>
      <c r="AD8" s="164"/>
      <c r="AE8" s="164"/>
    </row>
    <row r="9" spans="2:31" ht="13.5" customHeight="1" x14ac:dyDescent="0.15">
      <c r="B9" s="518"/>
      <c r="C9" s="497">
        <v>20</v>
      </c>
      <c r="E9" s="519">
        <v>2363</v>
      </c>
      <c r="F9" s="520">
        <v>3885</v>
      </c>
      <c r="G9" s="521">
        <v>2966</v>
      </c>
      <c r="H9" s="520">
        <v>161395</v>
      </c>
      <c r="I9" s="519">
        <v>1890</v>
      </c>
      <c r="J9" s="520">
        <v>2974</v>
      </c>
      <c r="K9" s="521">
        <v>2494</v>
      </c>
      <c r="L9" s="520">
        <v>225932</v>
      </c>
      <c r="M9" s="519">
        <v>1365</v>
      </c>
      <c r="N9" s="520">
        <v>2205</v>
      </c>
      <c r="O9" s="521">
        <v>1912</v>
      </c>
      <c r="P9" s="520">
        <v>152430</v>
      </c>
      <c r="Q9" s="519">
        <v>6090</v>
      </c>
      <c r="R9" s="520">
        <v>7350</v>
      </c>
      <c r="S9" s="521">
        <v>6793</v>
      </c>
      <c r="T9" s="520">
        <v>40325</v>
      </c>
      <c r="U9" s="519">
        <v>4200</v>
      </c>
      <c r="V9" s="520">
        <v>6458</v>
      </c>
      <c r="W9" s="521">
        <v>5140</v>
      </c>
      <c r="X9" s="520">
        <v>111778</v>
      </c>
      <c r="Y9" s="497"/>
      <c r="Z9" s="164"/>
      <c r="AA9" s="164"/>
      <c r="AB9" s="164"/>
      <c r="AC9" s="164"/>
      <c r="AD9" s="164"/>
      <c r="AE9" s="164"/>
    </row>
    <row r="10" spans="2:31" ht="13.5" customHeight="1" x14ac:dyDescent="0.15">
      <c r="B10" s="518"/>
      <c r="C10" s="497">
        <v>21</v>
      </c>
      <c r="D10" s="497"/>
      <c r="E10" s="519">
        <v>2205</v>
      </c>
      <c r="F10" s="520">
        <v>3885</v>
      </c>
      <c r="G10" s="521">
        <v>2895</v>
      </c>
      <c r="H10" s="520">
        <v>226388</v>
      </c>
      <c r="I10" s="519">
        <v>1890</v>
      </c>
      <c r="J10" s="520">
        <v>2940</v>
      </c>
      <c r="K10" s="521">
        <v>2475</v>
      </c>
      <c r="L10" s="520">
        <v>238329</v>
      </c>
      <c r="M10" s="519">
        <v>1260</v>
      </c>
      <c r="N10" s="520">
        <v>2191</v>
      </c>
      <c r="O10" s="521">
        <v>1760</v>
      </c>
      <c r="P10" s="520">
        <v>132131</v>
      </c>
      <c r="Q10" s="519">
        <v>4935</v>
      </c>
      <c r="R10" s="520">
        <v>7497</v>
      </c>
      <c r="S10" s="521">
        <v>5946</v>
      </c>
      <c r="T10" s="520">
        <v>46995</v>
      </c>
      <c r="U10" s="519">
        <v>3885</v>
      </c>
      <c r="V10" s="520">
        <v>5775</v>
      </c>
      <c r="W10" s="521">
        <v>4612</v>
      </c>
      <c r="X10" s="520">
        <v>106636</v>
      </c>
      <c r="Y10" s="497"/>
      <c r="Z10" s="521"/>
      <c r="AA10" s="497"/>
      <c r="AB10" s="497"/>
      <c r="AC10" s="497"/>
      <c r="AD10" s="497"/>
      <c r="AE10" s="497"/>
    </row>
    <row r="11" spans="2:31" ht="13.5" customHeight="1" x14ac:dyDescent="0.15">
      <c r="B11" s="518"/>
      <c r="C11" s="497">
        <v>22</v>
      </c>
      <c r="D11" s="522"/>
      <c r="E11" s="520">
        <v>2100</v>
      </c>
      <c r="F11" s="520">
        <v>3885</v>
      </c>
      <c r="G11" s="523">
        <v>2830</v>
      </c>
      <c r="H11" s="520">
        <v>187560</v>
      </c>
      <c r="I11" s="520">
        <v>1869</v>
      </c>
      <c r="J11" s="520">
        <v>2940</v>
      </c>
      <c r="K11" s="520">
        <v>2413</v>
      </c>
      <c r="L11" s="520">
        <v>227953</v>
      </c>
      <c r="M11" s="520">
        <v>1365</v>
      </c>
      <c r="N11" s="520">
        <v>2056</v>
      </c>
      <c r="O11" s="520">
        <v>1707</v>
      </c>
      <c r="P11" s="520">
        <v>150204</v>
      </c>
      <c r="Q11" s="520">
        <v>4725</v>
      </c>
      <c r="R11" s="520">
        <v>6510</v>
      </c>
      <c r="S11" s="520">
        <v>5678</v>
      </c>
      <c r="T11" s="520">
        <v>52831</v>
      </c>
      <c r="U11" s="520">
        <v>3885</v>
      </c>
      <c r="V11" s="520">
        <v>5565</v>
      </c>
      <c r="W11" s="520">
        <v>4621</v>
      </c>
      <c r="X11" s="520">
        <v>105802</v>
      </c>
      <c r="Y11" s="497"/>
      <c r="Z11" s="164"/>
      <c r="AA11" s="164"/>
      <c r="AB11" s="164"/>
      <c r="AC11" s="164"/>
      <c r="AD11" s="164"/>
      <c r="AE11" s="164"/>
    </row>
    <row r="12" spans="2:31" ht="13.5" customHeight="1" x14ac:dyDescent="0.15">
      <c r="B12" s="524"/>
      <c r="C12" s="500">
        <v>23</v>
      </c>
      <c r="D12" s="525"/>
      <c r="E12" s="173">
        <v>1995</v>
      </c>
      <c r="F12" s="173">
        <v>3675</v>
      </c>
      <c r="G12" s="173">
        <v>2731.6543158027753</v>
      </c>
      <c r="H12" s="173">
        <v>187258.59999999998</v>
      </c>
      <c r="I12" s="173">
        <v>1837.5</v>
      </c>
      <c r="J12" s="173">
        <v>2730</v>
      </c>
      <c r="K12" s="173">
        <v>2391.0349921187594</v>
      </c>
      <c r="L12" s="173">
        <v>201312.80000000002</v>
      </c>
      <c r="M12" s="173">
        <v>1312.5</v>
      </c>
      <c r="N12" s="173">
        <v>1995</v>
      </c>
      <c r="O12" s="173">
        <v>1676.1515516971997</v>
      </c>
      <c r="P12" s="173">
        <v>107369.79999999999</v>
      </c>
      <c r="Q12" s="173">
        <v>5040</v>
      </c>
      <c r="R12" s="173">
        <v>6825</v>
      </c>
      <c r="S12" s="173">
        <v>5805.0642123605076</v>
      </c>
      <c r="T12" s="173">
        <v>48404.700000000004</v>
      </c>
      <c r="U12" s="173">
        <v>3780</v>
      </c>
      <c r="V12" s="173">
        <v>5565</v>
      </c>
      <c r="W12" s="173">
        <v>4623.7033696402696</v>
      </c>
      <c r="X12" s="173">
        <v>112836.59999999998</v>
      </c>
      <c r="Y12" s="497"/>
      <c r="Z12" s="164"/>
      <c r="AA12" s="164"/>
      <c r="AB12" s="164"/>
      <c r="AC12" s="164"/>
      <c r="AD12" s="164"/>
      <c r="AE12" s="164"/>
    </row>
    <row r="13" spans="2:31" ht="13.5" customHeight="1" x14ac:dyDescent="0.15">
      <c r="B13" s="166" t="s">
        <v>372</v>
      </c>
      <c r="C13" s="158">
        <v>2</v>
      </c>
      <c r="D13" s="171" t="s">
        <v>373</v>
      </c>
      <c r="E13" s="520">
        <v>2520</v>
      </c>
      <c r="F13" s="520">
        <v>3276</v>
      </c>
      <c r="G13" s="520">
        <v>2858.8699285714288</v>
      </c>
      <c r="H13" s="520">
        <v>12071.900000000001</v>
      </c>
      <c r="I13" s="520">
        <v>2100</v>
      </c>
      <c r="J13" s="520">
        <v>2625</v>
      </c>
      <c r="K13" s="520">
        <v>2358.096034400382</v>
      </c>
      <c r="L13" s="520">
        <v>15722</v>
      </c>
      <c r="M13" s="520">
        <v>1470</v>
      </c>
      <c r="N13" s="520">
        <v>1858.5</v>
      </c>
      <c r="O13" s="520">
        <v>1635.4943181818185</v>
      </c>
      <c r="P13" s="520">
        <v>10495.400000000001</v>
      </c>
      <c r="Q13" s="520">
        <v>5040</v>
      </c>
      <c r="R13" s="520">
        <v>6300</v>
      </c>
      <c r="S13" s="520">
        <v>5654.2336282544065</v>
      </c>
      <c r="T13" s="520">
        <v>3010.4</v>
      </c>
      <c r="U13" s="520">
        <v>4200</v>
      </c>
      <c r="V13" s="520">
        <v>5040</v>
      </c>
      <c r="W13" s="520">
        <v>4687.8836689038035</v>
      </c>
      <c r="X13" s="523">
        <v>7268.3</v>
      </c>
      <c r="Y13" s="497"/>
      <c r="Z13" s="164"/>
      <c r="AA13" s="164"/>
      <c r="AB13" s="164"/>
      <c r="AC13" s="164"/>
      <c r="AD13" s="164"/>
      <c r="AE13" s="164"/>
    </row>
    <row r="14" spans="2:31" ht="13.5" customHeight="1" x14ac:dyDescent="0.15">
      <c r="B14" s="166"/>
      <c r="C14" s="158">
        <v>3</v>
      </c>
      <c r="D14" s="171"/>
      <c r="E14" s="523">
        <v>2362.5</v>
      </c>
      <c r="F14" s="520">
        <v>3255</v>
      </c>
      <c r="G14" s="520">
        <v>2735.922343892842</v>
      </c>
      <c r="H14" s="520">
        <v>13833.800000000001</v>
      </c>
      <c r="I14" s="520">
        <v>2100</v>
      </c>
      <c r="J14" s="520">
        <v>2730</v>
      </c>
      <c r="K14" s="520">
        <v>2448.9875648975585</v>
      </c>
      <c r="L14" s="520">
        <v>18297.8</v>
      </c>
      <c r="M14" s="520">
        <v>1470</v>
      </c>
      <c r="N14" s="520">
        <v>1911</v>
      </c>
      <c r="O14" s="520">
        <v>1644.8567085528985</v>
      </c>
      <c r="P14" s="520">
        <v>9187.2000000000007</v>
      </c>
      <c r="Q14" s="520">
        <v>5040</v>
      </c>
      <c r="R14" s="520">
        <v>6090</v>
      </c>
      <c r="S14" s="520">
        <v>5641.716946997848</v>
      </c>
      <c r="T14" s="520">
        <v>4279.7</v>
      </c>
      <c r="U14" s="520">
        <v>4200</v>
      </c>
      <c r="V14" s="520">
        <v>5040</v>
      </c>
      <c r="W14" s="520">
        <v>4699.7115120818826</v>
      </c>
      <c r="X14" s="523">
        <v>8001.4</v>
      </c>
      <c r="Y14" s="497"/>
      <c r="Z14" s="164"/>
      <c r="AA14" s="164"/>
      <c r="AB14" s="164"/>
      <c r="AC14" s="164"/>
      <c r="AD14" s="164"/>
      <c r="AE14" s="497"/>
    </row>
    <row r="15" spans="2:31" ht="13.5" customHeight="1" x14ac:dyDescent="0.15">
      <c r="B15" s="166"/>
      <c r="C15" s="158">
        <v>4</v>
      </c>
      <c r="D15" s="171"/>
      <c r="E15" s="520">
        <v>2415</v>
      </c>
      <c r="F15" s="520">
        <v>2940</v>
      </c>
      <c r="G15" s="520">
        <v>2692.8575281759504</v>
      </c>
      <c r="H15" s="520">
        <v>15146.699999999999</v>
      </c>
      <c r="I15" s="520">
        <v>2100</v>
      </c>
      <c r="J15" s="520">
        <v>2730</v>
      </c>
      <c r="K15" s="520">
        <v>2493.681786714023</v>
      </c>
      <c r="L15" s="520">
        <v>16797.3</v>
      </c>
      <c r="M15" s="520">
        <v>1470</v>
      </c>
      <c r="N15" s="520">
        <v>1942.5</v>
      </c>
      <c r="O15" s="520">
        <v>1720.4620998590697</v>
      </c>
      <c r="P15" s="520">
        <v>9845.2000000000007</v>
      </c>
      <c r="Q15" s="520">
        <v>5040</v>
      </c>
      <c r="R15" s="520">
        <v>6090</v>
      </c>
      <c r="S15" s="520">
        <v>5576.5383028469269</v>
      </c>
      <c r="T15" s="520">
        <v>4005.9999999999995</v>
      </c>
      <c r="U15" s="520">
        <v>4200</v>
      </c>
      <c r="V15" s="520">
        <v>5040</v>
      </c>
      <c r="W15" s="520">
        <v>4620.7889851485161</v>
      </c>
      <c r="X15" s="523">
        <v>5635.4</v>
      </c>
      <c r="Y15" s="497"/>
    </row>
    <row r="16" spans="2:31" ht="13.5" customHeight="1" x14ac:dyDescent="0.15">
      <c r="B16" s="166"/>
      <c r="C16" s="158">
        <v>5</v>
      </c>
      <c r="D16" s="171"/>
      <c r="E16" s="520">
        <v>2362.5</v>
      </c>
      <c r="F16" s="520">
        <v>2940</v>
      </c>
      <c r="G16" s="520">
        <v>2657.7730491562061</v>
      </c>
      <c r="H16" s="520">
        <v>15628.8</v>
      </c>
      <c r="I16" s="520">
        <v>2139.69</v>
      </c>
      <c r="J16" s="520">
        <v>2520</v>
      </c>
      <c r="K16" s="520">
        <v>2393.8843941866789</v>
      </c>
      <c r="L16" s="520">
        <v>14302.5</v>
      </c>
      <c r="M16" s="520">
        <v>1575</v>
      </c>
      <c r="N16" s="520">
        <v>1890</v>
      </c>
      <c r="O16" s="520">
        <v>1790.4278576651227</v>
      </c>
      <c r="P16" s="520">
        <v>9040.1</v>
      </c>
      <c r="Q16" s="520">
        <v>5250</v>
      </c>
      <c r="R16" s="520">
        <v>6090</v>
      </c>
      <c r="S16" s="520">
        <v>5684.7689858817021</v>
      </c>
      <c r="T16" s="520">
        <v>4110.9000000000005</v>
      </c>
      <c r="U16" s="520">
        <v>3990</v>
      </c>
      <c r="V16" s="520">
        <v>4959.9900000000007</v>
      </c>
      <c r="W16" s="520">
        <v>4480.4031072338757</v>
      </c>
      <c r="X16" s="523">
        <v>9474.8000000000011</v>
      </c>
      <c r="Y16" s="497"/>
    </row>
    <row r="17" spans="2:25" ht="13.5" customHeight="1" x14ac:dyDescent="0.15">
      <c r="B17" s="166"/>
      <c r="C17" s="158">
        <v>6</v>
      </c>
      <c r="D17" s="171"/>
      <c r="E17" s="520">
        <v>2310</v>
      </c>
      <c r="F17" s="520">
        <v>2782.5</v>
      </c>
      <c r="G17" s="520">
        <v>2556.4186035988473</v>
      </c>
      <c r="H17" s="520">
        <v>15287.000000000002</v>
      </c>
      <c r="I17" s="520">
        <v>2079</v>
      </c>
      <c r="J17" s="520">
        <v>2415</v>
      </c>
      <c r="K17" s="520">
        <v>2220.0951670265467</v>
      </c>
      <c r="L17" s="520">
        <v>13351.099999999999</v>
      </c>
      <c r="M17" s="520">
        <v>1627.5</v>
      </c>
      <c r="N17" s="520">
        <v>1942.5</v>
      </c>
      <c r="O17" s="520">
        <v>1775.3289473684213</v>
      </c>
      <c r="P17" s="520">
        <v>7415.3000000000011</v>
      </c>
      <c r="Q17" s="520">
        <v>5250</v>
      </c>
      <c r="R17" s="520">
        <v>6090</v>
      </c>
      <c r="S17" s="520">
        <v>5603.4923837784363</v>
      </c>
      <c r="T17" s="520">
        <v>5299.5</v>
      </c>
      <c r="U17" s="520">
        <v>3990</v>
      </c>
      <c r="V17" s="520">
        <v>4725</v>
      </c>
      <c r="W17" s="520">
        <v>4291.6426071741025</v>
      </c>
      <c r="X17" s="523">
        <v>8237.2000000000007</v>
      </c>
      <c r="Y17" s="497"/>
    </row>
    <row r="18" spans="2:25" ht="13.5" customHeight="1" x14ac:dyDescent="0.15">
      <c r="B18" s="166"/>
      <c r="C18" s="158">
        <v>7</v>
      </c>
      <c r="D18" s="171"/>
      <c r="E18" s="520">
        <v>2100</v>
      </c>
      <c r="F18" s="520">
        <v>2730</v>
      </c>
      <c r="G18" s="520">
        <v>2510.0253733112113</v>
      </c>
      <c r="H18" s="520">
        <v>12967.8</v>
      </c>
      <c r="I18" s="520">
        <v>1890</v>
      </c>
      <c r="J18" s="520">
        <v>2341.5</v>
      </c>
      <c r="K18" s="520">
        <v>2090.8597495675099</v>
      </c>
      <c r="L18" s="520">
        <v>13158.2</v>
      </c>
      <c r="M18" s="520">
        <v>1575</v>
      </c>
      <c r="N18" s="520">
        <v>1942.5</v>
      </c>
      <c r="O18" s="520">
        <v>1789.8841902931285</v>
      </c>
      <c r="P18" s="520">
        <v>7157.9</v>
      </c>
      <c r="Q18" s="520">
        <v>5250</v>
      </c>
      <c r="R18" s="520">
        <v>6090</v>
      </c>
      <c r="S18" s="520">
        <v>5736.4629739336488</v>
      </c>
      <c r="T18" s="520">
        <v>3485.6000000000004</v>
      </c>
      <c r="U18" s="520">
        <v>3780</v>
      </c>
      <c r="V18" s="520">
        <v>4725</v>
      </c>
      <c r="W18" s="520">
        <v>4266.9904667819219</v>
      </c>
      <c r="X18" s="523">
        <v>8257.1</v>
      </c>
      <c r="Y18" s="497"/>
    </row>
    <row r="19" spans="2:25" ht="13.5" customHeight="1" x14ac:dyDescent="0.15">
      <c r="B19" s="166"/>
      <c r="C19" s="158">
        <v>8</v>
      </c>
      <c r="D19" s="171"/>
      <c r="E19" s="520">
        <v>1995</v>
      </c>
      <c r="F19" s="520">
        <v>2730</v>
      </c>
      <c r="G19" s="520">
        <v>2527.4772605466655</v>
      </c>
      <c r="H19" s="520">
        <v>14478.400000000001</v>
      </c>
      <c r="I19" s="520">
        <v>1890</v>
      </c>
      <c r="J19" s="520">
        <v>2310</v>
      </c>
      <c r="K19" s="520">
        <v>2116.3028307781037</v>
      </c>
      <c r="L19" s="520">
        <v>13888.9</v>
      </c>
      <c r="M19" s="520">
        <v>1575</v>
      </c>
      <c r="N19" s="520">
        <v>1942.5</v>
      </c>
      <c r="O19" s="520">
        <v>1747.4786621783037</v>
      </c>
      <c r="P19" s="520">
        <v>7347</v>
      </c>
      <c r="Q19" s="520">
        <v>5460</v>
      </c>
      <c r="R19" s="520">
        <v>6090</v>
      </c>
      <c r="S19" s="520">
        <v>5786.7914029683561</v>
      </c>
      <c r="T19" s="520">
        <v>4164.2000000000007</v>
      </c>
      <c r="U19" s="520">
        <v>4200</v>
      </c>
      <c r="V19" s="520">
        <v>4830</v>
      </c>
      <c r="W19" s="520">
        <v>4526.5060165139466</v>
      </c>
      <c r="X19" s="523">
        <v>14172</v>
      </c>
      <c r="Y19" s="497"/>
    </row>
    <row r="20" spans="2:25" ht="13.5" customHeight="1" x14ac:dyDescent="0.15">
      <c r="B20" s="166"/>
      <c r="C20" s="158">
        <v>9</v>
      </c>
      <c r="D20" s="171"/>
      <c r="E20" s="520">
        <v>2394</v>
      </c>
      <c r="F20" s="520">
        <v>2940</v>
      </c>
      <c r="G20" s="520">
        <v>2681.8435258870891</v>
      </c>
      <c r="H20" s="520">
        <v>11064.699999999999</v>
      </c>
      <c r="I20" s="520">
        <v>1837.5</v>
      </c>
      <c r="J20" s="520">
        <v>2331</v>
      </c>
      <c r="K20" s="520">
        <v>2098.2602524680369</v>
      </c>
      <c r="L20" s="520">
        <v>12968.3</v>
      </c>
      <c r="M20" s="520">
        <v>1470</v>
      </c>
      <c r="N20" s="520">
        <v>1890</v>
      </c>
      <c r="O20" s="520">
        <v>1686.8372521495</v>
      </c>
      <c r="P20" s="520">
        <v>7152.2</v>
      </c>
      <c r="Q20" s="520">
        <v>5775</v>
      </c>
      <c r="R20" s="520">
        <v>6510</v>
      </c>
      <c r="S20" s="520">
        <v>5996.724546866908</v>
      </c>
      <c r="T20" s="520">
        <v>2954.6</v>
      </c>
      <c r="U20" s="520">
        <v>4200</v>
      </c>
      <c r="V20" s="520">
        <v>5040</v>
      </c>
      <c r="W20" s="520">
        <v>4626.4430340557283</v>
      </c>
      <c r="X20" s="523">
        <v>6458</v>
      </c>
      <c r="Y20" s="497"/>
    </row>
    <row r="21" spans="2:25" ht="13.5" customHeight="1" x14ac:dyDescent="0.15">
      <c r="B21" s="166"/>
      <c r="C21" s="158">
        <v>10</v>
      </c>
      <c r="D21" s="171"/>
      <c r="E21" s="520">
        <v>2415</v>
      </c>
      <c r="F21" s="520">
        <v>3045</v>
      </c>
      <c r="G21" s="520">
        <v>2819.0618321091956</v>
      </c>
      <c r="H21" s="520">
        <v>12651.2</v>
      </c>
      <c r="I21" s="520">
        <v>2047.5</v>
      </c>
      <c r="J21" s="520">
        <v>2625</v>
      </c>
      <c r="K21" s="520">
        <v>2309.3440648435726</v>
      </c>
      <c r="L21" s="520">
        <v>14802.8</v>
      </c>
      <c r="M21" s="520">
        <v>1312.5</v>
      </c>
      <c r="N21" s="520">
        <v>1890</v>
      </c>
      <c r="O21" s="520">
        <v>1633.2503112728664</v>
      </c>
      <c r="P21" s="520">
        <v>6117.3</v>
      </c>
      <c r="Q21" s="520">
        <v>5775</v>
      </c>
      <c r="R21" s="520">
        <v>6300</v>
      </c>
      <c r="S21" s="520">
        <v>5953.9473399653989</v>
      </c>
      <c r="T21" s="520">
        <v>2887.7</v>
      </c>
      <c r="U21" s="520">
        <v>4200</v>
      </c>
      <c r="V21" s="520">
        <v>5040</v>
      </c>
      <c r="W21" s="520">
        <v>4632.6427451342124</v>
      </c>
      <c r="X21" s="523">
        <v>9811.5999999999985</v>
      </c>
      <c r="Y21" s="497"/>
    </row>
    <row r="22" spans="2:25" ht="13.5" customHeight="1" x14ac:dyDescent="0.15">
      <c r="B22" s="166"/>
      <c r="C22" s="158">
        <v>11</v>
      </c>
      <c r="D22" s="171"/>
      <c r="E22" s="520">
        <v>2835</v>
      </c>
      <c r="F22" s="520">
        <v>3360</v>
      </c>
      <c r="G22" s="520">
        <v>3071.1608100251919</v>
      </c>
      <c r="H22" s="520">
        <v>14053.599999999999</v>
      </c>
      <c r="I22" s="520">
        <v>2100</v>
      </c>
      <c r="J22" s="520">
        <v>2730</v>
      </c>
      <c r="K22" s="520">
        <v>2510.7409616974373</v>
      </c>
      <c r="L22" s="520">
        <v>18773.099999999999</v>
      </c>
      <c r="M22" s="520">
        <v>1312.5</v>
      </c>
      <c r="N22" s="520">
        <v>1890</v>
      </c>
      <c r="O22" s="520">
        <v>1614.6665928643727</v>
      </c>
      <c r="P22" s="520">
        <v>9237.7999999999993</v>
      </c>
      <c r="Q22" s="520">
        <v>5670</v>
      </c>
      <c r="R22" s="520">
        <v>6615</v>
      </c>
      <c r="S22" s="520">
        <v>6028.2414240635171</v>
      </c>
      <c r="T22" s="520">
        <v>4190.1000000000004</v>
      </c>
      <c r="U22" s="520">
        <v>4200</v>
      </c>
      <c r="V22" s="520">
        <v>5250</v>
      </c>
      <c r="W22" s="520">
        <v>4740.6451281157397</v>
      </c>
      <c r="X22" s="523">
        <v>11936.900000000001</v>
      </c>
      <c r="Y22" s="497"/>
    </row>
    <row r="23" spans="2:25" ht="13.5" customHeight="1" x14ac:dyDescent="0.15">
      <c r="B23" s="166"/>
      <c r="C23" s="158">
        <v>12</v>
      </c>
      <c r="D23" s="171"/>
      <c r="E23" s="520">
        <v>2940</v>
      </c>
      <c r="F23" s="520">
        <v>3570</v>
      </c>
      <c r="G23" s="520">
        <v>3224.9154945217647</v>
      </c>
      <c r="H23" s="520">
        <v>25534.400000000001</v>
      </c>
      <c r="I23" s="520">
        <v>2100</v>
      </c>
      <c r="J23" s="520">
        <v>2730</v>
      </c>
      <c r="K23" s="520">
        <v>2550.4346380391412</v>
      </c>
      <c r="L23" s="520">
        <v>21114</v>
      </c>
      <c r="M23" s="520">
        <v>1417.5</v>
      </c>
      <c r="N23" s="520">
        <v>1890</v>
      </c>
      <c r="O23" s="520">
        <v>1553.4514443761525</v>
      </c>
      <c r="P23" s="520">
        <v>11890.2</v>
      </c>
      <c r="Q23" s="520">
        <v>5775</v>
      </c>
      <c r="R23" s="520">
        <v>6825</v>
      </c>
      <c r="S23" s="520">
        <v>6250.0118971061102</v>
      </c>
      <c r="T23" s="520">
        <v>5565.9</v>
      </c>
      <c r="U23" s="520">
        <v>4410</v>
      </c>
      <c r="V23" s="520">
        <v>5565</v>
      </c>
      <c r="W23" s="520">
        <v>4960.4602338823252</v>
      </c>
      <c r="X23" s="523">
        <v>12146.3</v>
      </c>
      <c r="Y23" s="497"/>
    </row>
    <row r="24" spans="2:25" ht="13.5" customHeight="1" x14ac:dyDescent="0.15">
      <c r="B24" s="166" t="s">
        <v>374</v>
      </c>
      <c r="C24" s="158">
        <v>1</v>
      </c>
      <c r="D24" s="171" t="s">
        <v>373</v>
      </c>
      <c r="E24" s="520">
        <v>2625</v>
      </c>
      <c r="F24" s="520">
        <v>3423</v>
      </c>
      <c r="G24" s="520">
        <v>3043.4691548426895</v>
      </c>
      <c r="H24" s="520">
        <v>27366.000000000004</v>
      </c>
      <c r="I24" s="520">
        <v>2310</v>
      </c>
      <c r="J24" s="520">
        <v>2730</v>
      </c>
      <c r="K24" s="520">
        <v>2488.2534208579887</v>
      </c>
      <c r="L24" s="520">
        <v>22481.3</v>
      </c>
      <c r="M24" s="520">
        <v>1312.5</v>
      </c>
      <c r="N24" s="520">
        <v>1890</v>
      </c>
      <c r="O24" s="520">
        <v>1479.2651116951381</v>
      </c>
      <c r="P24" s="520">
        <v>7206.7999999999993</v>
      </c>
      <c r="Q24" s="520">
        <v>5775</v>
      </c>
      <c r="R24" s="520">
        <v>6825</v>
      </c>
      <c r="S24" s="520">
        <v>6269.4132029339862</v>
      </c>
      <c r="T24" s="520">
        <v>3282.2999999999997</v>
      </c>
      <c r="U24" s="520">
        <v>4200</v>
      </c>
      <c r="V24" s="520">
        <v>5565</v>
      </c>
      <c r="W24" s="520">
        <v>4767.4393979229662</v>
      </c>
      <c r="X24" s="523">
        <v>7441.7999999999993</v>
      </c>
      <c r="Y24" s="497"/>
    </row>
    <row r="25" spans="2:25" ht="13.5" customHeight="1" x14ac:dyDescent="0.15">
      <c r="B25" s="159"/>
      <c r="C25" s="163">
        <v>2</v>
      </c>
      <c r="D25" s="172"/>
      <c r="E25" s="526">
        <v>2520</v>
      </c>
      <c r="F25" s="526">
        <v>3150</v>
      </c>
      <c r="G25" s="526">
        <v>2807.5548905654341</v>
      </c>
      <c r="H25" s="526">
        <v>13674.6</v>
      </c>
      <c r="I25" s="526">
        <v>2194.5</v>
      </c>
      <c r="J25" s="526">
        <v>2625</v>
      </c>
      <c r="K25" s="526">
        <v>2430.1569073337123</v>
      </c>
      <c r="L25" s="526">
        <v>18080.199999999997</v>
      </c>
      <c r="M25" s="526">
        <v>1365</v>
      </c>
      <c r="N25" s="526">
        <v>1785</v>
      </c>
      <c r="O25" s="526">
        <v>1484.3655579732672</v>
      </c>
      <c r="P25" s="526">
        <v>12148.8</v>
      </c>
      <c r="Q25" s="526">
        <v>5565</v>
      </c>
      <c r="R25" s="526">
        <v>6720</v>
      </c>
      <c r="S25" s="526">
        <v>6041.8316018766764</v>
      </c>
      <c r="T25" s="526">
        <v>3832.3</v>
      </c>
      <c r="U25" s="526">
        <v>4200</v>
      </c>
      <c r="V25" s="526">
        <v>5040</v>
      </c>
      <c r="W25" s="526">
        <v>4582.4425558058574</v>
      </c>
      <c r="X25" s="527">
        <v>8068.1</v>
      </c>
      <c r="Y25" s="497"/>
    </row>
    <row r="26" spans="2:25" ht="13.5" customHeight="1" x14ac:dyDescent="0.15">
      <c r="B26" s="192"/>
      <c r="C26" s="211"/>
      <c r="D26" s="212"/>
      <c r="E26" s="518"/>
      <c r="F26" s="528"/>
      <c r="G26" s="497"/>
      <c r="H26" s="528"/>
      <c r="I26" s="518"/>
      <c r="J26" s="528"/>
      <c r="K26" s="497"/>
      <c r="L26" s="528"/>
      <c r="M26" s="518"/>
      <c r="N26" s="528"/>
      <c r="O26" s="497"/>
      <c r="P26" s="528"/>
      <c r="Q26" s="518"/>
      <c r="R26" s="528"/>
      <c r="S26" s="497"/>
      <c r="T26" s="528"/>
      <c r="U26" s="518"/>
      <c r="V26" s="528"/>
      <c r="W26" s="497"/>
      <c r="X26" s="528"/>
      <c r="Y26" s="497"/>
    </row>
    <row r="27" spans="2:25" ht="13.5" customHeight="1" x14ac:dyDescent="0.15">
      <c r="B27" s="529"/>
      <c r="C27" s="194"/>
      <c r="D27" s="212"/>
      <c r="E27" s="518"/>
      <c r="F27" s="528"/>
      <c r="G27" s="497"/>
      <c r="H27" s="520"/>
      <c r="I27" s="518"/>
      <c r="J27" s="528"/>
      <c r="K27" s="497"/>
      <c r="L27" s="520"/>
      <c r="M27" s="518"/>
      <c r="N27" s="528"/>
      <c r="O27" s="497"/>
      <c r="P27" s="520"/>
      <c r="Q27" s="518"/>
      <c r="R27" s="528"/>
      <c r="S27" s="497"/>
      <c r="T27" s="520"/>
      <c r="U27" s="518"/>
      <c r="V27" s="528"/>
      <c r="W27" s="497"/>
      <c r="X27" s="520"/>
      <c r="Y27" s="497"/>
    </row>
    <row r="28" spans="2:25" ht="13.5" customHeight="1" x14ac:dyDescent="0.15">
      <c r="B28" s="529" t="s">
        <v>124</v>
      </c>
      <c r="C28" s="211"/>
      <c r="D28" s="212"/>
      <c r="E28" s="518"/>
      <c r="F28" s="528"/>
      <c r="G28" s="497"/>
      <c r="H28" s="528"/>
      <c r="I28" s="518"/>
      <c r="J28" s="528"/>
      <c r="K28" s="497"/>
      <c r="L28" s="528"/>
      <c r="M28" s="518"/>
      <c r="N28" s="528"/>
      <c r="O28" s="497"/>
      <c r="P28" s="528"/>
      <c r="Q28" s="518"/>
      <c r="R28" s="528"/>
      <c r="S28" s="497"/>
      <c r="T28" s="528"/>
      <c r="U28" s="518"/>
      <c r="V28" s="528"/>
      <c r="W28" s="497"/>
      <c r="X28" s="528"/>
      <c r="Y28" s="497"/>
    </row>
    <row r="29" spans="2:25" ht="13.5" customHeight="1" x14ac:dyDescent="0.15">
      <c r="B29" s="530">
        <v>40940</v>
      </c>
      <c r="C29" s="214"/>
      <c r="D29" s="215">
        <v>40946</v>
      </c>
      <c r="E29" s="241">
        <v>2625</v>
      </c>
      <c r="F29" s="241">
        <v>3150</v>
      </c>
      <c r="G29" s="241">
        <v>2862.1784613228706</v>
      </c>
      <c r="H29" s="520">
        <v>2927.5</v>
      </c>
      <c r="I29" s="241">
        <v>2310</v>
      </c>
      <c r="J29" s="241">
        <v>2592.66</v>
      </c>
      <c r="K29" s="241">
        <v>2509.3989873417722</v>
      </c>
      <c r="L29" s="520">
        <v>3409.3</v>
      </c>
      <c r="M29" s="241">
        <v>1417.5</v>
      </c>
      <c r="N29" s="241">
        <v>1785</v>
      </c>
      <c r="O29" s="241">
        <v>1543.5860655737708</v>
      </c>
      <c r="P29" s="520">
        <v>2247.3000000000002</v>
      </c>
      <c r="Q29" s="241">
        <v>5617.5</v>
      </c>
      <c r="R29" s="241">
        <v>6510</v>
      </c>
      <c r="S29" s="241">
        <v>6138.237747035575</v>
      </c>
      <c r="T29" s="520">
        <v>869.2</v>
      </c>
      <c r="U29" s="241">
        <v>4200</v>
      </c>
      <c r="V29" s="241">
        <v>5040</v>
      </c>
      <c r="W29" s="241">
        <v>4587.5678048780492</v>
      </c>
      <c r="X29" s="520">
        <v>1577.5</v>
      </c>
      <c r="Y29" s="497"/>
    </row>
    <row r="30" spans="2:25" ht="13.5" customHeight="1" x14ac:dyDescent="0.15">
      <c r="B30" s="531" t="s">
        <v>125</v>
      </c>
      <c r="C30" s="214"/>
      <c r="D30" s="215"/>
      <c r="E30" s="518"/>
      <c r="F30" s="528"/>
      <c r="G30" s="497"/>
      <c r="H30" s="528"/>
      <c r="I30" s="518"/>
      <c r="J30" s="528"/>
      <c r="K30" s="497"/>
      <c r="L30" s="528"/>
      <c r="M30" s="518"/>
      <c r="N30" s="528"/>
      <c r="O30" s="497"/>
      <c r="P30" s="528"/>
      <c r="Q30" s="518"/>
      <c r="R30" s="528"/>
      <c r="S30" s="497"/>
      <c r="T30" s="528"/>
      <c r="U30" s="518"/>
      <c r="V30" s="528"/>
      <c r="W30" s="497"/>
      <c r="X30" s="528"/>
      <c r="Y30" s="497"/>
    </row>
    <row r="31" spans="2:25" ht="13.5" customHeight="1" x14ac:dyDescent="0.15">
      <c r="B31" s="530">
        <v>40947</v>
      </c>
      <c r="C31" s="214"/>
      <c r="D31" s="215">
        <v>40953</v>
      </c>
      <c r="E31" s="532">
        <v>2625</v>
      </c>
      <c r="F31" s="533">
        <v>3045</v>
      </c>
      <c r="G31" s="534">
        <v>2794.7373134328359</v>
      </c>
      <c r="H31" s="533">
        <v>2682.5</v>
      </c>
      <c r="I31" s="532">
        <v>2310</v>
      </c>
      <c r="J31" s="533">
        <v>2520</v>
      </c>
      <c r="K31" s="534">
        <v>2410.5801738487148</v>
      </c>
      <c r="L31" s="533">
        <v>3496.3</v>
      </c>
      <c r="M31" s="532">
        <v>1365</v>
      </c>
      <c r="N31" s="533">
        <v>1753.5</v>
      </c>
      <c r="O31" s="534">
        <v>1479.3386906323799</v>
      </c>
      <c r="P31" s="533">
        <v>3837.2</v>
      </c>
      <c r="Q31" s="532">
        <v>5565</v>
      </c>
      <c r="R31" s="533">
        <v>6615</v>
      </c>
      <c r="S31" s="534">
        <v>6018.3266214001396</v>
      </c>
      <c r="T31" s="533">
        <v>739</v>
      </c>
      <c r="U31" s="532">
        <v>4200</v>
      </c>
      <c r="V31" s="533">
        <v>4725</v>
      </c>
      <c r="W31" s="534">
        <v>4433.9106715472335</v>
      </c>
      <c r="X31" s="533">
        <v>2133.1</v>
      </c>
      <c r="Y31" s="497"/>
    </row>
    <row r="32" spans="2:25" ht="13.5" customHeight="1" x14ac:dyDescent="0.15">
      <c r="B32" s="531" t="s">
        <v>126</v>
      </c>
      <c r="C32" s="214"/>
      <c r="D32" s="215"/>
      <c r="E32" s="532"/>
      <c r="F32" s="533"/>
      <c r="G32" s="534"/>
      <c r="H32" s="533"/>
      <c r="I32" s="532"/>
      <c r="J32" s="533"/>
      <c r="K32" s="534"/>
      <c r="L32" s="533"/>
      <c r="M32" s="532"/>
      <c r="N32" s="533"/>
      <c r="O32" s="534"/>
      <c r="P32" s="533"/>
      <c r="Q32" s="532"/>
      <c r="R32" s="533"/>
      <c r="S32" s="534"/>
      <c r="T32" s="533"/>
      <c r="U32" s="532"/>
      <c r="V32" s="533"/>
      <c r="W32" s="534"/>
      <c r="X32" s="533"/>
      <c r="Y32" s="497"/>
    </row>
    <row r="33" spans="2:25" ht="13.5" customHeight="1" x14ac:dyDescent="0.15">
      <c r="B33" s="530">
        <v>40954</v>
      </c>
      <c r="C33" s="214"/>
      <c r="D33" s="215">
        <v>40960</v>
      </c>
      <c r="E33" s="532">
        <v>2520</v>
      </c>
      <c r="F33" s="533">
        <v>3045</v>
      </c>
      <c r="G33" s="534">
        <v>2757.2178166838312</v>
      </c>
      <c r="H33" s="533">
        <v>2351.8000000000002</v>
      </c>
      <c r="I33" s="532">
        <v>2226</v>
      </c>
      <c r="J33" s="533">
        <v>2572.5</v>
      </c>
      <c r="K33" s="534">
        <v>2435.8770270270275</v>
      </c>
      <c r="L33" s="533">
        <v>2695.7</v>
      </c>
      <c r="M33" s="532">
        <v>1365</v>
      </c>
      <c r="N33" s="533">
        <v>1680</v>
      </c>
      <c r="O33" s="534">
        <v>1485.9418604651164</v>
      </c>
      <c r="P33" s="533">
        <v>2168.3000000000002</v>
      </c>
      <c r="Q33" s="532">
        <v>5565</v>
      </c>
      <c r="R33" s="533">
        <v>6720</v>
      </c>
      <c r="S33" s="534">
        <v>6069.7013820335642</v>
      </c>
      <c r="T33" s="533">
        <v>508.4</v>
      </c>
      <c r="U33" s="532">
        <v>4200</v>
      </c>
      <c r="V33" s="533">
        <v>5040</v>
      </c>
      <c r="W33" s="534">
        <v>4616.3344902386116</v>
      </c>
      <c r="X33" s="533">
        <v>1229.3</v>
      </c>
      <c r="Y33" s="497"/>
    </row>
    <row r="34" spans="2:25" ht="13.5" customHeight="1" x14ac:dyDescent="0.15">
      <c r="B34" s="531" t="s">
        <v>127</v>
      </c>
      <c r="C34" s="214"/>
      <c r="D34" s="215"/>
      <c r="E34" s="532"/>
      <c r="F34" s="533"/>
      <c r="G34" s="534"/>
      <c r="H34" s="533"/>
      <c r="I34" s="532"/>
      <c r="J34" s="533"/>
      <c r="K34" s="534"/>
      <c r="L34" s="533"/>
      <c r="M34" s="532"/>
      <c r="N34" s="533"/>
      <c r="O34" s="534"/>
      <c r="P34" s="533"/>
      <c r="Q34" s="532"/>
      <c r="R34" s="533"/>
      <c r="S34" s="534"/>
      <c r="T34" s="533"/>
      <c r="U34" s="532"/>
      <c r="V34" s="533"/>
      <c r="W34" s="534"/>
      <c r="X34" s="533"/>
      <c r="Y34" s="497"/>
    </row>
    <row r="35" spans="2:25" ht="13.5" customHeight="1" x14ac:dyDescent="0.15">
      <c r="B35" s="535">
        <v>40961</v>
      </c>
      <c r="C35" s="214"/>
      <c r="D35" s="214">
        <v>40967</v>
      </c>
      <c r="E35" s="532">
        <v>2625</v>
      </c>
      <c r="F35" s="533">
        <v>2940</v>
      </c>
      <c r="G35" s="534">
        <v>2762.2571257125715</v>
      </c>
      <c r="H35" s="533">
        <v>2702</v>
      </c>
      <c r="I35" s="532">
        <v>2257.5</v>
      </c>
      <c r="J35" s="533">
        <v>2625</v>
      </c>
      <c r="K35" s="534">
        <v>2430.2925742574262</v>
      </c>
      <c r="L35" s="533">
        <v>3605.6</v>
      </c>
      <c r="M35" s="532">
        <v>1365</v>
      </c>
      <c r="N35" s="533">
        <v>1627.5</v>
      </c>
      <c r="O35" s="534">
        <v>1458.2040261153425</v>
      </c>
      <c r="P35" s="533">
        <v>1968.2</v>
      </c>
      <c r="Q35" s="532">
        <v>5565</v>
      </c>
      <c r="R35" s="533">
        <v>6510</v>
      </c>
      <c r="S35" s="534">
        <v>5983.2413686806422</v>
      </c>
      <c r="T35" s="533">
        <v>830.2</v>
      </c>
      <c r="U35" s="532">
        <v>4200</v>
      </c>
      <c r="V35" s="533">
        <v>5040</v>
      </c>
      <c r="W35" s="534">
        <v>4655.8509240246403</v>
      </c>
      <c r="X35" s="533">
        <v>1613.4</v>
      </c>
      <c r="Y35" s="497"/>
    </row>
    <row r="36" spans="2:25" ht="13.5" customHeight="1" x14ac:dyDescent="0.15">
      <c r="B36" s="531" t="s">
        <v>128</v>
      </c>
      <c r="C36" s="214"/>
      <c r="D36" s="215"/>
      <c r="E36" s="518"/>
      <c r="F36" s="528"/>
      <c r="G36" s="497"/>
      <c r="H36" s="528"/>
      <c r="I36" s="518"/>
      <c r="J36" s="528"/>
      <c r="K36" s="497"/>
      <c r="L36" s="528"/>
      <c r="M36" s="518"/>
      <c r="N36" s="528"/>
      <c r="O36" s="497"/>
      <c r="P36" s="528"/>
      <c r="Q36" s="518"/>
      <c r="R36" s="528"/>
      <c r="S36" s="497"/>
      <c r="T36" s="528"/>
      <c r="U36" s="518"/>
      <c r="V36" s="528"/>
      <c r="W36" s="497"/>
      <c r="X36" s="528"/>
      <c r="Y36" s="497"/>
    </row>
    <row r="37" spans="2:25" ht="13.5" customHeight="1" x14ac:dyDescent="0.15">
      <c r="B37" s="536">
        <v>40968</v>
      </c>
      <c r="C37" s="225"/>
      <c r="D37" s="226">
        <v>40974</v>
      </c>
      <c r="E37" s="537">
        <v>2625</v>
      </c>
      <c r="F37" s="526">
        <v>3045</v>
      </c>
      <c r="G37" s="538">
        <v>2798.9105960264897</v>
      </c>
      <c r="H37" s="526">
        <v>3010.8</v>
      </c>
      <c r="I37" s="537">
        <v>2194.5</v>
      </c>
      <c r="J37" s="526">
        <v>2625</v>
      </c>
      <c r="K37" s="538">
        <v>2416.5114608801955</v>
      </c>
      <c r="L37" s="526">
        <v>4873.3</v>
      </c>
      <c r="M37" s="537">
        <v>1470</v>
      </c>
      <c r="N37" s="526">
        <v>1753.5</v>
      </c>
      <c r="O37" s="538">
        <v>1598.6145915939728</v>
      </c>
      <c r="P37" s="526">
        <v>1927.8</v>
      </c>
      <c r="Q37" s="537">
        <v>5565</v>
      </c>
      <c r="R37" s="526">
        <v>6615</v>
      </c>
      <c r="S37" s="538">
        <v>6051.0334843092869</v>
      </c>
      <c r="T37" s="526">
        <v>885.5</v>
      </c>
      <c r="U37" s="537">
        <v>4200</v>
      </c>
      <c r="V37" s="526">
        <v>5040</v>
      </c>
      <c r="W37" s="538">
        <v>4650.4161290322572</v>
      </c>
      <c r="X37" s="526">
        <v>1514.8</v>
      </c>
      <c r="Y37" s="497"/>
    </row>
    <row r="38" spans="2:25" ht="3" customHeight="1" x14ac:dyDescent="0.15">
      <c r="B38" s="497"/>
      <c r="C38" s="497"/>
      <c r="D38" s="497"/>
      <c r="E38" s="497"/>
      <c r="F38" s="497"/>
      <c r="G38" s="497"/>
      <c r="H38" s="521"/>
      <c r="I38" s="497"/>
      <c r="J38" s="497"/>
      <c r="K38" s="497"/>
      <c r="L38" s="521"/>
      <c r="M38" s="497"/>
      <c r="N38" s="497"/>
      <c r="O38" s="497"/>
      <c r="P38" s="521"/>
      <c r="Q38" s="497"/>
      <c r="R38" s="497"/>
      <c r="S38" s="497"/>
      <c r="T38" s="521"/>
      <c r="U38" s="497"/>
      <c r="V38" s="497"/>
      <c r="W38" s="497"/>
      <c r="X38" s="521"/>
      <c r="Y38" s="497"/>
    </row>
    <row r="39" spans="2:25" ht="12.75" customHeight="1" x14ac:dyDescent="0.15">
      <c r="B39" s="539" t="s">
        <v>106</v>
      </c>
      <c r="C39" s="498" t="s">
        <v>375</v>
      </c>
    </row>
    <row r="40" spans="2:25" ht="12.75" customHeight="1" x14ac:dyDescent="0.15">
      <c r="B40" s="540" t="s">
        <v>108</v>
      </c>
      <c r="C40" s="498" t="s">
        <v>265</v>
      </c>
    </row>
    <row r="41" spans="2:25" ht="12.75" customHeight="1" x14ac:dyDescent="0.15">
      <c r="B41" s="540" t="s">
        <v>196</v>
      </c>
      <c r="C41" s="498" t="s">
        <v>109</v>
      </c>
    </row>
    <row r="42" spans="2:25" ht="12.75" customHeight="1" x14ac:dyDescent="0.15">
      <c r="B42" s="540"/>
    </row>
    <row r="43" spans="2:25" x14ac:dyDescent="0.15">
      <c r="B43" s="540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1"/>
      <c r="X43" s="541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2"/>
  <sheetViews>
    <sheetView zoomScale="75" zoomScaleNormal="75" workbookViewId="0"/>
  </sheetViews>
  <sheetFormatPr defaultColWidth="7.5" defaultRowHeight="12" x14ac:dyDescent="0.15"/>
  <cols>
    <col min="1" max="1" width="1.125" style="498" customWidth="1"/>
    <col min="2" max="2" width="5.5" style="498" customWidth="1"/>
    <col min="3" max="3" width="2.875" style="498" customWidth="1"/>
    <col min="4" max="4" width="5.375" style="498" customWidth="1"/>
    <col min="5" max="5" width="6.875" style="498" customWidth="1"/>
    <col min="6" max="7" width="7.5" style="498"/>
    <col min="8" max="8" width="8.625" style="498" customWidth="1"/>
    <col min="9" max="9" width="6.625" style="498" customWidth="1"/>
    <col min="10" max="11" width="7.5" style="498"/>
    <col min="12" max="12" width="8.625" style="498" customWidth="1"/>
    <col min="13" max="13" width="6.875" style="498" customWidth="1"/>
    <col min="14" max="14" width="7.125" style="498" customWidth="1"/>
    <col min="15" max="15" width="7.5" style="498"/>
    <col min="16" max="16" width="8.625" style="498" customWidth="1"/>
    <col min="17" max="16384" width="7.5" style="498"/>
  </cols>
  <sheetData>
    <row r="3" spans="2:23" x14ac:dyDescent="0.15">
      <c r="B3" s="498" t="s">
        <v>376</v>
      </c>
    </row>
    <row r="4" spans="2:23" x14ac:dyDescent="0.15">
      <c r="P4" s="542" t="s">
        <v>222</v>
      </c>
      <c r="R4" s="497"/>
      <c r="S4" s="497"/>
      <c r="T4" s="497"/>
      <c r="U4" s="497"/>
      <c r="V4" s="497"/>
      <c r="W4" s="497"/>
    </row>
    <row r="5" spans="2:23" ht="6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R5" s="497"/>
      <c r="S5" s="497"/>
      <c r="T5" s="497"/>
      <c r="U5" s="497"/>
      <c r="V5" s="497"/>
      <c r="W5" s="497"/>
    </row>
    <row r="6" spans="2:23" ht="13.5" customHeight="1" x14ac:dyDescent="0.15">
      <c r="B6" s="518"/>
      <c r="C6" s="504" t="s">
        <v>86</v>
      </c>
      <c r="D6" s="506"/>
      <c r="E6" s="746" t="s">
        <v>377</v>
      </c>
      <c r="F6" s="747"/>
      <c r="G6" s="747"/>
      <c r="H6" s="748"/>
      <c r="I6" s="746" t="s">
        <v>378</v>
      </c>
      <c r="J6" s="747"/>
      <c r="K6" s="747"/>
      <c r="L6" s="748"/>
      <c r="M6" s="746" t="s">
        <v>379</v>
      </c>
      <c r="N6" s="747"/>
      <c r="O6" s="747"/>
      <c r="P6" s="748"/>
      <c r="R6" s="164"/>
      <c r="S6" s="164"/>
      <c r="T6" s="164"/>
      <c r="U6" s="164"/>
      <c r="V6" s="497"/>
      <c r="W6" s="497"/>
    </row>
    <row r="7" spans="2:23" ht="13.5" x14ac:dyDescent="0.15">
      <c r="B7" s="507" t="s">
        <v>274</v>
      </c>
      <c r="C7" s="508"/>
      <c r="D7" s="509"/>
      <c r="E7" s="510" t="s">
        <v>136</v>
      </c>
      <c r="F7" s="511" t="s">
        <v>370</v>
      </c>
      <c r="G7" s="512" t="s">
        <v>371</v>
      </c>
      <c r="H7" s="511" t="s">
        <v>96</v>
      </c>
      <c r="I7" s="510" t="s">
        <v>136</v>
      </c>
      <c r="J7" s="511" t="s">
        <v>370</v>
      </c>
      <c r="K7" s="512" t="s">
        <v>371</v>
      </c>
      <c r="L7" s="511" t="s">
        <v>217</v>
      </c>
      <c r="M7" s="510" t="s">
        <v>136</v>
      </c>
      <c r="N7" s="511" t="s">
        <v>370</v>
      </c>
      <c r="O7" s="512" t="s">
        <v>371</v>
      </c>
      <c r="P7" s="511" t="s">
        <v>96</v>
      </c>
      <c r="R7" s="164"/>
      <c r="S7" s="164"/>
      <c r="T7" s="164"/>
      <c r="U7" s="164"/>
      <c r="V7" s="497"/>
      <c r="W7" s="497"/>
    </row>
    <row r="8" spans="2:23" ht="13.5" x14ac:dyDescent="0.15">
      <c r="B8" s="524"/>
      <c r="C8" s="500"/>
      <c r="D8" s="500"/>
      <c r="E8" s="515"/>
      <c r="F8" s="516"/>
      <c r="G8" s="517" t="s">
        <v>97</v>
      </c>
      <c r="H8" s="516"/>
      <c r="I8" s="515"/>
      <c r="J8" s="516"/>
      <c r="K8" s="517" t="s">
        <v>97</v>
      </c>
      <c r="L8" s="516"/>
      <c r="M8" s="515"/>
      <c r="N8" s="516"/>
      <c r="O8" s="517" t="s">
        <v>97</v>
      </c>
      <c r="P8" s="516"/>
      <c r="R8" s="164"/>
      <c r="S8" s="164"/>
      <c r="T8" s="164"/>
      <c r="U8" s="164"/>
      <c r="V8" s="497"/>
      <c r="W8" s="497"/>
    </row>
    <row r="9" spans="2:23" ht="15" customHeight="1" x14ac:dyDescent="0.15">
      <c r="B9" s="518" t="s">
        <v>0</v>
      </c>
      <c r="C9" s="497">
        <v>19</v>
      </c>
      <c r="D9" s="498" t="s">
        <v>1</v>
      </c>
      <c r="E9" s="519">
        <v>1365</v>
      </c>
      <c r="F9" s="520">
        <v>2258</v>
      </c>
      <c r="G9" s="521">
        <v>1866</v>
      </c>
      <c r="H9" s="520">
        <v>160364</v>
      </c>
      <c r="I9" s="519">
        <v>2100</v>
      </c>
      <c r="J9" s="520">
        <v>2787</v>
      </c>
      <c r="K9" s="521">
        <v>2483</v>
      </c>
      <c r="L9" s="520">
        <v>173519</v>
      </c>
      <c r="M9" s="519">
        <v>2641</v>
      </c>
      <c r="N9" s="520">
        <v>3188</v>
      </c>
      <c r="O9" s="521">
        <v>2899</v>
      </c>
      <c r="P9" s="520">
        <v>280564</v>
      </c>
      <c r="R9" s="164"/>
      <c r="S9" s="164"/>
      <c r="T9" s="164"/>
      <c r="U9" s="164"/>
      <c r="V9" s="497"/>
      <c r="W9" s="497"/>
    </row>
    <row r="10" spans="2:23" ht="15" customHeight="1" x14ac:dyDescent="0.15">
      <c r="B10" s="518"/>
      <c r="C10" s="497">
        <v>20</v>
      </c>
      <c r="E10" s="519">
        <v>1155</v>
      </c>
      <c r="F10" s="520">
        <v>2120</v>
      </c>
      <c r="G10" s="521">
        <v>1660</v>
      </c>
      <c r="H10" s="520">
        <v>189632</v>
      </c>
      <c r="I10" s="519">
        <v>2006</v>
      </c>
      <c r="J10" s="520">
        <v>2722</v>
      </c>
      <c r="K10" s="521">
        <v>2442</v>
      </c>
      <c r="L10" s="520">
        <v>284089</v>
      </c>
      <c r="M10" s="519">
        <v>2100</v>
      </c>
      <c r="N10" s="520">
        <v>3162</v>
      </c>
      <c r="O10" s="521">
        <v>2638</v>
      </c>
      <c r="P10" s="520">
        <v>385135</v>
      </c>
      <c r="R10" s="164"/>
      <c r="S10" s="164"/>
      <c r="T10" s="164"/>
      <c r="U10" s="164"/>
      <c r="V10" s="497"/>
      <c r="W10" s="497"/>
    </row>
    <row r="11" spans="2:23" ht="15" customHeight="1" x14ac:dyDescent="0.15">
      <c r="B11" s="518"/>
      <c r="C11" s="497">
        <v>21</v>
      </c>
      <c r="D11" s="497"/>
      <c r="E11" s="519">
        <v>1040</v>
      </c>
      <c r="F11" s="520">
        <v>1995</v>
      </c>
      <c r="G11" s="521">
        <v>1458</v>
      </c>
      <c r="H11" s="520">
        <v>160090</v>
      </c>
      <c r="I11" s="519">
        <v>1680</v>
      </c>
      <c r="J11" s="520">
        <v>2783</v>
      </c>
      <c r="K11" s="521">
        <v>2305</v>
      </c>
      <c r="L11" s="520">
        <v>237728</v>
      </c>
      <c r="M11" s="519">
        <v>2084</v>
      </c>
      <c r="N11" s="520">
        <v>2888</v>
      </c>
      <c r="O11" s="521">
        <v>2503</v>
      </c>
      <c r="P11" s="520">
        <v>338246</v>
      </c>
      <c r="R11" s="521"/>
      <c r="S11" s="497"/>
      <c r="T11" s="497"/>
      <c r="U11" s="497"/>
      <c r="V11" s="497"/>
      <c r="W11" s="497"/>
    </row>
    <row r="12" spans="2:23" ht="15" customHeight="1" x14ac:dyDescent="0.15">
      <c r="B12" s="518"/>
      <c r="C12" s="497">
        <v>22</v>
      </c>
      <c r="D12" s="522"/>
      <c r="E12" s="520">
        <v>1050</v>
      </c>
      <c r="F12" s="520">
        <v>1890</v>
      </c>
      <c r="G12" s="520">
        <v>1458</v>
      </c>
      <c r="H12" s="520">
        <v>227797</v>
      </c>
      <c r="I12" s="520">
        <v>1785</v>
      </c>
      <c r="J12" s="520">
        <v>2625</v>
      </c>
      <c r="K12" s="520">
        <v>2122</v>
      </c>
      <c r="L12" s="520">
        <v>172938</v>
      </c>
      <c r="M12" s="520">
        <v>2062</v>
      </c>
      <c r="N12" s="520">
        <v>2835</v>
      </c>
      <c r="O12" s="520">
        <v>2477</v>
      </c>
      <c r="P12" s="523">
        <v>358472</v>
      </c>
      <c r="R12" s="164"/>
      <c r="S12" s="164"/>
      <c r="T12" s="164"/>
      <c r="U12" s="164"/>
      <c r="V12" s="164"/>
      <c r="W12" s="497"/>
    </row>
    <row r="13" spans="2:23" ht="15" customHeight="1" x14ac:dyDescent="0.15">
      <c r="B13" s="524"/>
      <c r="C13" s="500">
        <v>23</v>
      </c>
      <c r="D13" s="525"/>
      <c r="E13" s="173">
        <v>1050</v>
      </c>
      <c r="F13" s="173">
        <v>1890</v>
      </c>
      <c r="G13" s="173">
        <v>1492.7044516336809</v>
      </c>
      <c r="H13" s="173">
        <v>208475.09999999995</v>
      </c>
      <c r="I13" s="173">
        <v>1837.5</v>
      </c>
      <c r="J13" s="173">
        <v>2625</v>
      </c>
      <c r="K13" s="173">
        <v>2241.8585027086478</v>
      </c>
      <c r="L13" s="173">
        <v>184039.3</v>
      </c>
      <c r="M13" s="173">
        <v>1890</v>
      </c>
      <c r="N13" s="173">
        <v>2835</v>
      </c>
      <c r="O13" s="173">
        <v>2512.9036431755053</v>
      </c>
      <c r="P13" s="174">
        <v>376501.6</v>
      </c>
      <c r="R13" s="164"/>
      <c r="S13" s="164"/>
      <c r="T13" s="164"/>
      <c r="U13" s="164"/>
      <c r="V13" s="164"/>
      <c r="W13" s="497"/>
    </row>
    <row r="14" spans="2:23" ht="15" customHeight="1" x14ac:dyDescent="0.15">
      <c r="B14" s="166" t="s">
        <v>372</v>
      </c>
      <c r="C14" s="158">
        <v>2</v>
      </c>
      <c r="D14" s="171" t="s">
        <v>373</v>
      </c>
      <c r="E14" s="520">
        <v>1155</v>
      </c>
      <c r="F14" s="520">
        <v>1680</v>
      </c>
      <c r="G14" s="520">
        <v>1447.9420003242017</v>
      </c>
      <c r="H14" s="520">
        <v>11930.2</v>
      </c>
      <c r="I14" s="520">
        <v>1837.5</v>
      </c>
      <c r="J14" s="520">
        <v>2572.5</v>
      </c>
      <c r="K14" s="520">
        <v>2143.9095414815174</v>
      </c>
      <c r="L14" s="520">
        <v>15616</v>
      </c>
      <c r="M14" s="520">
        <v>2310</v>
      </c>
      <c r="N14" s="520">
        <v>2755.6200000000003</v>
      </c>
      <c r="O14" s="520">
        <v>2494.9340614473826</v>
      </c>
      <c r="P14" s="523">
        <v>30762</v>
      </c>
      <c r="R14" s="497"/>
      <c r="S14" s="497"/>
      <c r="T14" s="497"/>
      <c r="U14" s="497"/>
      <c r="V14" s="497"/>
      <c r="W14" s="497"/>
    </row>
    <row r="15" spans="2:23" ht="15" customHeight="1" x14ac:dyDescent="0.15">
      <c r="B15" s="166"/>
      <c r="C15" s="158">
        <v>3</v>
      </c>
      <c r="D15" s="171"/>
      <c r="E15" s="520">
        <v>1312.5</v>
      </c>
      <c r="F15" s="520">
        <v>1732.5</v>
      </c>
      <c r="G15" s="520">
        <v>1483.6774975751696</v>
      </c>
      <c r="H15" s="520">
        <v>17862.2</v>
      </c>
      <c r="I15" s="520">
        <v>1995</v>
      </c>
      <c r="J15" s="520">
        <v>2625</v>
      </c>
      <c r="K15" s="520">
        <v>2269.6463430052463</v>
      </c>
      <c r="L15" s="520">
        <v>14799.1</v>
      </c>
      <c r="M15" s="520">
        <v>2310</v>
      </c>
      <c r="N15" s="520">
        <v>2835</v>
      </c>
      <c r="O15" s="520">
        <v>2519.0900352479948</v>
      </c>
      <c r="P15" s="523">
        <v>30860.400000000001</v>
      </c>
    </row>
    <row r="16" spans="2:23" ht="15" customHeight="1" x14ac:dyDescent="0.15">
      <c r="B16" s="166"/>
      <c r="C16" s="158">
        <v>4</v>
      </c>
      <c r="D16" s="171"/>
      <c r="E16" s="520">
        <v>1456.4549999999999</v>
      </c>
      <c r="F16" s="520">
        <v>1785</v>
      </c>
      <c r="G16" s="520">
        <v>1642.9698931340092</v>
      </c>
      <c r="H16" s="520">
        <v>13302.9</v>
      </c>
      <c r="I16" s="520">
        <v>2036.2650000000001</v>
      </c>
      <c r="J16" s="520">
        <v>2625</v>
      </c>
      <c r="K16" s="520">
        <v>2328.3489417493915</v>
      </c>
      <c r="L16" s="520">
        <v>12289.5</v>
      </c>
      <c r="M16" s="520">
        <v>2257.5</v>
      </c>
      <c r="N16" s="523">
        <v>2625</v>
      </c>
      <c r="O16" s="520">
        <v>2477.4241482279226</v>
      </c>
      <c r="P16" s="523">
        <v>26329.1</v>
      </c>
    </row>
    <row r="17" spans="2:16" ht="15" customHeight="1" x14ac:dyDescent="0.15">
      <c r="B17" s="166"/>
      <c r="C17" s="158">
        <v>5</v>
      </c>
      <c r="D17" s="171"/>
      <c r="E17" s="520">
        <v>1522.5</v>
      </c>
      <c r="F17" s="520">
        <v>1837.5</v>
      </c>
      <c r="G17" s="520">
        <v>1682.5065771190366</v>
      </c>
      <c r="H17" s="520">
        <v>14473.6</v>
      </c>
      <c r="I17" s="520">
        <v>2100</v>
      </c>
      <c r="J17" s="520">
        <v>2625</v>
      </c>
      <c r="K17" s="520">
        <v>2412.6190047691894</v>
      </c>
      <c r="L17" s="520">
        <v>12012.1</v>
      </c>
      <c r="M17" s="520">
        <v>2205</v>
      </c>
      <c r="N17" s="520">
        <v>2835</v>
      </c>
      <c r="O17" s="520">
        <v>2580.8796775752558</v>
      </c>
      <c r="P17" s="523">
        <v>27732</v>
      </c>
    </row>
    <row r="18" spans="2:16" ht="15" customHeight="1" x14ac:dyDescent="0.15">
      <c r="B18" s="166"/>
      <c r="C18" s="158">
        <v>6</v>
      </c>
      <c r="D18" s="171"/>
      <c r="E18" s="520">
        <v>1575</v>
      </c>
      <c r="F18" s="520">
        <v>1890</v>
      </c>
      <c r="G18" s="520">
        <v>1668.4318181818185</v>
      </c>
      <c r="H18" s="520">
        <v>25532.3</v>
      </c>
      <c r="I18" s="520">
        <v>1925.8050000000001</v>
      </c>
      <c r="J18" s="520">
        <v>2467.5</v>
      </c>
      <c r="K18" s="520">
        <v>2268.6302560673407</v>
      </c>
      <c r="L18" s="520">
        <v>11524.2</v>
      </c>
      <c r="M18" s="520">
        <v>2100</v>
      </c>
      <c r="N18" s="520">
        <v>2572.5</v>
      </c>
      <c r="O18" s="520">
        <v>2338.5800497718787</v>
      </c>
      <c r="P18" s="523">
        <v>18704</v>
      </c>
    </row>
    <row r="19" spans="2:16" ht="15" customHeight="1" x14ac:dyDescent="0.15">
      <c r="B19" s="166"/>
      <c r="C19" s="158">
        <v>7</v>
      </c>
      <c r="D19" s="171"/>
      <c r="E19" s="520">
        <v>1417.5</v>
      </c>
      <c r="F19" s="520">
        <v>1890</v>
      </c>
      <c r="G19" s="520">
        <v>1648.7307366713112</v>
      </c>
      <c r="H19" s="520">
        <v>23405.599999999999</v>
      </c>
      <c r="I19" s="520">
        <v>1995</v>
      </c>
      <c r="J19" s="520">
        <v>2415</v>
      </c>
      <c r="K19" s="520">
        <v>2218.3407629775252</v>
      </c>
      <c r="L19" s="520">
        <v>11934.8</v>
      </c>
      <c r="M19" s="520">
        <v>1890</v>
      </c>
      <c r="N19" s="520">
        <v>2677.5</v>
      </c>
      <c r="O19" s="520">
        <v>2340.2004648460202</v>
      </c>
      <c r="P19" s="523">
        <v>24414.6</v>
      </c>
    </row>
    <row r="20" spans="2:16" ht="15" customHeight="1" x14ac:dyDescent="0.15">
      <c r="B20" s="166"/>
      <c r="C20" s="158">
        <v>8</v>
      </c>
      <c r="D20" s="171"/>
      <c r="E20" s="520">
        <v>1417.5</v>
      </c>
      <c r="F20" s="520">
        <v>1812.09</v>
      </c>
      <c r="G20" s="520">
        <v>1582.1007676114739</v>
      </c>
      <c r="H20" s="520">
        <v>26913.7</v>
      </c>
      <c r="I20" s="520">
        <v>1995</v>
      </c>
      <c r="J20" s="520">
        <v>2457.21</v>
      </c>
      <c r="K20" s="520">
        <v>2292.3174314955431</v>
      </c>
      <c r="L20" s="520">
        <v>11517.1</v>
      </c>
      <c r="M20" s="520">
        <v>2257.5</v>
      </c>
      <c r="N20" s="520">
        <v>2782.5</v>
      </c>
      <c r="O20" s="520">
        <v>2476.2512019230767</v>
      </c>
      <c r="P20" s="523">
        <v>30706.9</v>
      </c>
    </row>
    <row r="21" spans="2:16" ht="15" customHeight="1" x14ac:dyDescent="0.15">
      <c r="B21" s="166"/>
      <c r="C21" s="158">
        <v>9</v>
      </c>
      <c r="D21" s="171"/>
      <c r="E21" s="520">
        <v>1365</v>
      </c>
      <c r="F21" s="520">
        <v>1732.5</v>
      </c>
      <c r="G21" s="520">
        <v>1528.4904172731685</v>
      </c>
      <c r="H21" s="520">
        <v>14013.2</v>
      </c>
      <c r="I21" s="520">
        <v>1890</v>
      </c>
      <c r="J21" s="520">
        <v>2415</v>
      </c>
      <c r="K21" s="520">
        <v>2175.2708023774148</v>
      </c>
      <c r="L21" s="520">
        <v>11121.000000000002</v>
      </c>
      <c r="M21" s="520">
        <v>2284.8000000000002</v>
      </c>
      <c r="N21" s="520">
        <v>2782.5</v>
      </c>
      <c r="O21" s="520">
        <v>2585.3506130751166</v>
      </c>
      <c r="P21" s="523">
        <v>24499.899999999998</v>
      </c>
    </row>
    <row r="22" spans="2:16" ht="15" customHeight="1" x14ac:dyDescent="0.15">
      <c r="B22" s="166"/>
      <c r="C22" s="158">
        <v>10</v>
      </c>
      <c r="D22" s="171"/>
      <c r="E22" s="520">
        <v>1207.5</v>
      </c>
      <c r="F22" s="520">
        <v>1732.5</v>
      </c>
      <c r="G22" s="520">
        <v>1446.2566086461427</v>
      </c>
      <c r="H22" s="520">
        <v>10944.3</v>
      </c>
      <c r="I22" s="520">
        <v>1942.5</v>
      </c>
      <c r="J22" s="520">
        <v>2478</v>
      </c>
      <c r="K22" s="520">
        <v>2297.9216336345089</v>
      </c>
      <c r="L22" s="520">
        <v>13916.4</v>
      </c>
      <c r="M22" s="520">
        <v>2289</v>
      </c>
      <c r="N22" s="520">
        <v>2782.5</v>
      </c>
      <c r="O22" s="520">
        <v>2597.0378755000379</v>
      </c>
      <c r="P22" s="523">
        <v>26580.9</v>
      </c>
    </row>
    <row r="23" spans="2:16" ht="15" customHeight="1" x14ac:dyDescent="0.15">
      <c r="B23" s="166"/>
      <c r="C23" s="158">
        <v>11</v>
      </c>
      <c r="D23" s="171"/>
      <c r="E23" s="520">
        <v>1155</v>
      </c>
      <c r="F23" s="520">
        <v>1575</v>
      </c>
      <c r="G23" s="520">
        <v>1334.0035873455333</v>
      </c>
      <c r="H23" s="520">
        <v>14777.5</v>
      </c>
      <c r="I23" s="520">
        <v>2047.5</v>
      </c>
      <c r="J23" s="520">
        <v>2478</v>
      </c>
      <c r="K23" s="520">
        <v>2290.0841879409418</v>
      </c>
      <c r="L23" s="520">
        <v>21372.799999999999</v>
      </c>
      <c r="M23" s="520">
        <v>2187.15</v>
      </c>
      <c r="N23" s="520">
        <v>2782.5</v>
      </c>
      <c r="O23" s="520">
        <v>2566.9394402743028</v>
      </c>
      <c r="P23" s="523">
        <v>34321.800000000003</v>
      </c>
    </row>
    <row r="24" spans="2:16" ht="15" customHeight="1" x14ac:dyDescent="0.15">
      <c r="B24" s="166"/>
      <c r="C24" s="158">
        <v>12</v>
      </c>
      <c r="D24" s="171"/>
      <c r="E24" s="520">
        <v>1050</v>
      </c>
      <c r="F24" s="520">
        <v>1575</v>
      </c>
      <c r="G24" s="520">
        <v>1332.0469558022478</v>
      </c>
      <c r="H24" s="520">
        <v>10686.1</v>
      </c>
      <c r="I24" s="520">
        <v>2047.5</v>
      </c>
      <c r="J24" s="520">
        <v>2415</v>
      </c>
      <c r="K24" s="520">
        <v>2244.1079570853822</v>
      </c>
      <c r="L24" s="520">
        <v>21519.599999999999</v>
      </c>
      <c r="M24" s="520">
        <v>2289</v>
      </c>
      <c r="N24" s="520">
        <v>2782.5</v>
      </c>
      <c r="O24" s="520">
        <v>2435.9038611249898</v>
      </c>
      <c r="P24" s="523">
        <v>57237.7</v>
      </c>
    </row>
    <row r="25" spans="2:16" ht="15" customHeight="1" x14ac:dyDescent="0.15">
      <c r="B25" s="166" t="s">
        <v>374</v>
      </c>
      <c r="C25" s="158">
        <v>1</v>
      </c>
      <c r="D25" s="171" t="s">
        <v>373</v>
      </c>
      <c r="E25" s="520">
        <v>1050</v>
      </c>
      <c r="F25" s="520">
        <v>1470</v>
      </c>
      <c r="G25" s="520">
        <v>1272.8347959881467</v>
      </c>
      <c r="H25" s="520">
        <v>9210.7999999999993</v>
      </c>
      <c r="I25" s="520">
        <v>1890</v>
      </c>
      <c r="J25" s="520">
        <v>2494.38</v>
      </c>
      <c r="K25" s="520">
        <v>2180.1150224695057</v>
      </c>
      <c r="L25" s="520">
        <v>17884.400000000001</v>
      </c>
      <c r="M25" s="520">
        <v>2263.8000000000002</v>
      </c>
      <c r="N25" s="520">
        <v>2677.5</v>
      </c>
      <c r="O25" s="520">
        <v>2420.1689646201871</v>
      </c>
      <c r="P25" s="523">
        <v>36753.599999999999</v>
      </c>
    </row>
    <row r="26" spans="2:16" ht="15" customHeight="1" x14ac:dyDescent="0.15">
      <c r="B26" s="159"/>
      <c r="C26" s="163">
        <v>2</v>
      </c>
      <c r="D26" s="172"/>
      <c r="E26" s="526">
        <v>1155</v>
      </c>
      <c r="F26" s="526">
        <v>1522.5</v>
      </c>
      <c r="G26" s="526">
        <v>1299.4243174456269</v>
      </c>
      <c r="H26" s="526">
        <v>12064.7</v>
      </c>
      <c r="I26" s="526">
        <v>1890</v>
      </c>
      <c r="J26" s="526">
        <v>2359.98</v>
      </c>
      <c r="K26" s="526">
        <v>2201.2286381165013</v>
      </c>
      <c r="L26" s="526">
        <v>15676.4</v>
      </c>
      <c r="M26" s="526">
        <v>2047.5</v>
      </c>
      <c r="N26" s="526">
        <v>2730</v>
      </c>
      <c r="O26" s="526">
        <v>2297.510976149807</v>
      </c>
      <c r="P26" s="527">
        <v>30464.800000000003</v>
      </c>
    </row>
    <row r="27" spans="2:16" ht="14.25" customHeight="1" x14ac:dyDescent="0.15">
      <c r="B27" s="192"/>
      <c r="C27" s="211"/>
      <c r="D27" s="212"/>
      <c r="E27" s="518"/>
      <c r="F27" s="528"/>
      <c r="G27" s="497"/>
      <c r="H27" s="528"/>
      <c r="I27" s="518"/>
      <c r="J27" s="528"/>
      <c r="K27" s="497"/>
      <c r="L27" s="528"/>
      <c r="M27" s="518"/>
      <c r="N27" s="528"/>
      <c r="O27" s="497"/>
      <c r="P27" s="528"/>
    </row>
    <row r="28" spans="2:16" ht="14.25" customHeight="1" x14ac:dyDescent="0.15">
      <c r="B28" s="529"/>
      <c r="C28" s="194"/>
      <c r="D28" s="212"/>
      <c r="E28" s="518"/>
      <c r="F28" s="528"/>
      <c r="G28" s="497"/>
      <c r="H28" s="520"/>
      <c r="I28" s="518"/>
      <c r="J28" s="528"/>
      <c r="K28" s="497"/>
      <c r="L28" s="520"/>
      <c r="M28" s="518"/>
      <c r="N28" s="528"/>
      <c r="O28" s="497"/>
      <c r="P28" s="520"/>
    </row>
    <row r="29" spans="2:16" ht="14.25" customHeight="1" x14ac:dyDescent="0.15">
      <c r="B29" s="529" t="s">
        <v>124</v>
      </c>
      <c r="C29" s="211"/>
      <c r="D29" s="212"/>
      <c r="E29" s="518"/>
      <c r="F29" s="528"/>
      <c r="G29" s="497"/>
      <c r="H29" s="528"/>
      <c r="I29" s="518"/>
      <c r="J29" s="528"/>
      <c r="K29" s="497"/>
      <c r="L29" s="528"/>
      <c r="M29" s="518"/>
      <c r="N29" s="528"/>
      <c r="O29" s="497"/>
      <c r="P29" s="528"/>
    </row>
    <row r="30" spans="2:16" ht="14.25" customHeight="1" x14ac:dyDescent="0.15">
      <c r="B30" s="531">
        <v>40940</v>
      </c>
      <c r="C30" s="214"/>
      <c r="D30" s="215">
        <v>40946</v>
      </c>
      <c r="E30" s="241">
        <v>1155</v>
      </c>
      <c r="F30" s="241">
        <v>1425.165</v>
      </c>
      <c r="G30" s="241">
        <v>1265.0748302618817</v>
      </c>
      <c r="H30" s="520">
        <v>2206</v>
      </c>
      <c r="I30" s="241">
        <v>1890</v>
      </c>
      <c r="J30" s="241">
        <v>2310</v>
      </c>
      <c r="K30" s="241">
        <v>2111.0431654676263</v>
      </c>
      <c r="L30" s="520">
        <v>3069.3</v>
      </c>
      <c r="M30" s="241">
        <v>2047.5</v>
      </c>
      <c r="N30" s="241">
        <v>2467.5</v>
      </c>
      <c r="O30" s="241">
        <v>2139.9212299915753</v>
      </c>
      <c r="P30" s="520">
        <v>6073.9</v>
      </c>
    </row>
    <row r="31" spans="2:16" ht="14.25" customHeight="1" x14ac:dyDescent="0.15">
      <c r="B31" s="531" t="s">
        <v>125</v>
      </c>
      <c r="C31" s="214"/>
      <c r="D31" s="215"/>
      <c r="E31" s="518"/>
      <c r="F31" s="528"/>
      <c r="G31" s="497"/>
      <c r="H31" s="528"/>
      <c r="I31" s="518"/>
      <c r="J31" s="528"/>
      <c r="K31" s="497"/>
      <c r="L31" s="528"/>
      <c r="M31" s="518"/>
      <c r="N31" s="528"/>
      <c r="O31" s="497"/>
      <c r="P31" s="528"/>
    </row>
    <row r="32" spans="2:16" ht="14.25" customHeight="1" x14ac:dyDescent="0.15">
      <c r="B32" s="531">
        <v>40947</v>
      </c>
      <c r="C32" s="214"/>
      <c r="D32" s="215">
        <v>40953</v>
      </c>
      <c r="E32" s="532">
        <v>1155</v>
      </c>
      <c r="F32" s="533">
        <v>1522.5</v>
      </c>
      <c r="G32" s="534">
        <v>1291.748936170213</v>
      </c>
      <c r="H32" s="533">
        <v>2301</v>
      </c>
      <c r="I32" s="532">
        <v>2100</v>
      </c>
      <c r="J32" s="533">
        <v>2226</v>
      </c>
      <c r="K32" s="534">
        <v>2173.9732034104754</v>
      </c>
      <c r="L32" s="533">
        <v>3789.1</v>
      </c>
      <c r="M32" s="220">
        <v>2205</v>
      </c>
      <c r="N32" s="220">
        <v>2572.5</v>
      </c>
      <c r="O32" s="220">
        <v>2280.0755502126872</v>
      </c>
      <c r="P32" s="533">
        <v>8696.4</v>
      </c>
    </row>
    <row r="33" spans="2:16" ht="14.25" customHeight="1" x14ac:dyDescent="0.15">
      <c r="B33" s="531" t="s">
        <v>126</v>
      </c>
      <c r="C33" s="214"/>
      <c r="D33" s="215"/>
      <c r="E33" s="532"/>
      <c r="F33" s="533"/>
      <c r="G33" s="534"/>
      <c r="H33" s="533"/>
      <c r="I33" s="532"/>
      <c r="J33" s="533"/>
      <c r="K33" s="534"/>
      <c r="L33" s="533"/>
      <c r="M33" s="532"/>
      <c r="N33" s="533"/>
      <c r="O33" s="534"/>
      <c r="P33" s="533"/>
    </row>
    <row r="34" spans="2:16" ht="14.25" customHeight="1" x14ac:dyDescent="0.15">
      <c r="B34" s="531">
        <v>40954</v>
      </c>
      <c r="C34" s="214"/>
      <c r="D34" s="215">
        <v>40960</v>
      </c>
      <c r="E34" s="532">
        <v>1176</v>
      </c>
      <c r="F34" s="533">
        <v>1470</v>
      </c>
      <c r="G34" s="534">
        <v>1342.5073639274278</v>
      </c>
      <c r="H34" s="533">
        <v>3086</v>
      </c>
      <c r="I34" s="532">
        <v>1942.5</v>
      </c>
      <c r="J34" s="533">
        <v>2310</v>
      </c>
      <c r="K34" s="534">
        <v>2216.7506644116938</v>
      </c>
      <c r="L34" s="533">
        <v>3258.9</v>
      </c>
      <c r="M34" s="532">
        <v>2047.5</v>
      </c>
      <c r="N34" s="532">
        <v>2730</v>
      </c>
      <c r="O34" s="532">
        <v>2328.2480890014122</v>
      </c>
      <c r="P34" s="533">
        <v>5915.1</v>
      </c>
    </row>
    <row r="35" spans="2:16" ht="14.25" customHeight="1" x14ac:dyDescent="0.15">
      <c r="B35" s="531" t="s">
        <v>127</v>
      </c>
      <c r="C35" s="214"/>
      <c r="D35" s="215"/>
      <c r="E35" s="532"/>
      <c r="F35" s="533"/>
      <c r="G35" s="534"/>
      <c r="H35" s="533"/>
      <c r="I35" s="532"/>
      <c r="J35" s="533"/>
      <c r="K35" s="534"/>
      <c r="L35" s="533"/>
      <c r="M35" s="532"/>
      <c r="N35" s="533"/>
      <c r="O35" s="534"/>
      <c r="P35" s="533"/>
    </row>
    <row r="36" spans="2:16" ht="14.25" customHeight="1" x14ac:dyDescent="0.15">
      <c r="B36" s="531">
        <v>40961</v>
      </c>
      <c r="C36" s="214"/>
      <c r="D36" s="215">
        <v>40967</v>
      </c>
      <c r="E36" s="532">
        <v>1155</v>
      </c>
      <c r="F36" s="533">
        <v>1417.5</v>
      </c>
      <c r="G36" s="534">
        <v>1254.5485423728815</v>
      </c>
      <c r="H36" s="533">
        <v>2110.1</v>
      </c>
      <c r="I36" s="532">
        <v>2100</v>
      </c>
      <c r="J36" s="533">
        <v>2310</v>
      </c>
      <c r="K36" s="534">
        <v>2173.9247925311206</v>
      </c>
      <c r="L36" s="533">
        <v>3088.7</v>
      </c>
      <c r="M36" s="532">
        <v>2310.3150000000005</v>
      </c>
      <c r="N36" s="533">
        <v>2625</v>
      </c>
      <c r="O36" s="534">
        <v>2427.3647103658536</v>
      </c>
      <c r="P36" s="533">
        <v>5922.8</v>
      </c>
    </row>
    <row r="37" spans="2:16" ht="14.25" customHeight="1" x14ac:dyDescent="0.15">
      <c r="B37" s="531" t="s">
        <v>128</v>
      </c>
      <c r="C37" s="214"/>
      <c r="D37" s="215"/>
      <c r="E37" s="518"/>
      <c r="F37" s="528"/>
      <c r="G37" s="497"/>
      <c r="H37" s="528"/>
      <c r="I37" s="518"/>
      <c r="J37" s="528"/>
      <c r="K37" s="497"/>
      <c r="L37" s="528"/>
      <c r="M37" s="518"/>
      <c r="N37" s="528"/>
      <c r="O37" s="497"/>
      <c r="P37" s="528"/>
    </row>
    <row r="38" spans="2:16" ht="14.25" customHeight="1" x14ac:dyDescent="0.15">
      <c r="B38" s="543">
        <v>40968</v>
      </c>
      <c r="C38" s="225"/>
      <c r="D38" s="226">
        <v>40974</v>
      </c>
      <c r="E38" s="544">
        <v>1260</v>
      </c>
      <c r="F38" s="545">
        <v>1522.5</v>
      </c>
      <c r="G38" s="546">
        <v>1343.2645161290322</v>
      </c>
      <c r="H38" s="526">
        <v>2361.6</v>
      </c>
      <c r="I38" s="545">
        <v>2047.5</v>
      </c>
      <c r="J38" s="545">
        <v>2359.98</v>
      </c>
      <c r="K38" s="545">
        <v>2256.3199638118213</v>
      </c>
      <c r="L38" s="526">
        <v>2470.4</v>
      </c>
      <c r="M38" s="526">
        <v>2310</v>
      </c>
      <c r="N38" s="526">
        <v>2730</v>
      </c>
      <c r="O38" s="526">
        <v>2419.4903339191569</v>
      </c>
      <c r="P38" s="526">
        <v>3856.6</v>
      </c>
    </row>
    <row r="42" spans="2:16" x14ac:dyDescent="0.15">
      <c r="E42" s="541"/>
      <c r="F42" s="541"/>
      <c r="G42" s="541"/>
      <c r="H42" s="541"/>
      <c r="I42" s="541"/>
      <c r="J42" s="541"/>
      <c r="K42" s="541"/>
      <c r="L42" s="541"/>
      <c r="M42" s="541"/>
      <c r="N42" s="541"/>
      <c r="O42" s="541"/>
      <c r="P42" s="541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498" customWidth="1"/>
    <col min="2" max="2" width="4.125" style="498" customWidth="1"/>
    <col min="3" max="3" width="3.125" style="498" customWidth="1"/>
    <col min="4" max="4" width="2.625" style="498" customWidth="1"/>
    <col min="5" max="7" width="5.875" style="498" customWidth="1"/>
    <col min="8" max="8" width="7.875" style="498" customWidth="1"/>
    <col min="9" max="11" width="5.875" style="498" customWidth="1"/>
    <col min="12" max="12" width="8" style="498" customWidth="1"/>
    <col min="13" max="15" width="5.875" style="498" customWidth="1"/>
    <col min="16" max="16" width="8" style="498" customWidth="1"/>
    <col min="17" max="19" width="5.875" style="498" customWidth="1"/>
    <col min="20" max="20" width="8" style="498" customWidth="1"/>
    <col min="21" max="23" width="5.875" style="498" customWidth="1"/>
    <col min="24" max="24" width="8" style="498" customWidth="1"/>
    <col min="25" max="16384" width="7.5" style="498"/>
  </cols>
  <sheetData>
    <row r="3" spans="2:33" x14ac:dyDescent="0.15">
      <c r="B3" s="498" t="s">
        <v>380</v>
      </c>
    </row>
    <row r="4" spans="2:33" x14ac:dyDescent="0.15"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X4" s="499" t="s">
        <v>222</v>
      </c>
    </row>
    <row r="5" spans="2:33" ht="8.25" customHeight="1" x14ac:dyDescent="0.15"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Z5" s="497"/>
      <c r="AA5" s="497"/>
      <c r="AB5" s="497"/>
      <c r="AC5" s="497"/>
      <c r="AD5" s="497"/>
      <c r="AE5" s="497"/>
      <c r="AF5" s="497"/>
    </row>
    <row r="6" spans="2:33" ht="13.5" customHeight="1" x14ac:dyDescent="0.15">
      <c r="B6" s="547"/>
      <c r="C6" s="502" t="s">
        <v>86</v>
      </c>
      <c r="D6" s="503"/>
      <c r="E6" s="548" t="s">
        <v>90</v>
      </c>
      <c r="F6" s="505"/>
      <c r="G6" s="505"/>
      <c r="H6" s="506"/>
      <c r="I6" s="548" t="s">
        <v>102</v>
      </c>
      <c r="J6" s="505"/>
      <c r="K6" s="505"/>
      <c r="L6" s="506"/>
      <c r="M6" s="548" t="s">
        <v>104</v>
      </c>
      <c r="N6" s="505"/>
      <c r="O6" s="505"/>
      <c r="P6" s="506"/>
      <c r="Q6" s="548" t="s">
        <v>105</v>
      </c>
      <c r="R6" s="505"/>
      <c r="S6" s="505"/>
      <c r="T6" s="506"/>
      <c r="U6" s="548" t="s">
        <v>111</v>
      </c>
      <c r="V6" s="505"/>
      <c r="W6" s="505"/>
      <c r="X6" s="506"/>
      <c r="Z6" s="164"/>
      <c r="AA6" s="164"/>
      <c r="AB6" s="164"/>
      <c r="AC6" s="164"/>
      <c r="AD6" s="164"/>
      <c r="AE6" s="164"/>
      <c r="AF6" s="164"/>
      <c r="AG6" s="164"/>
    </row>
    <row r="7" spans="2:33" ht="13.5" x14ac:dyDescent="0.15">
      <c r="B7" s="518" t="s">
        <v>92</v>
      </c>
      <c r="C7" s="497"/>
      <c r="D7" s="497"/>
      <c r="E7" s="510" t="s">
        <v>93</v>
      </c>
      <c r="F7" s="511" t="s">
        <v>94</v>
      </c>
      <c r="G7" s="512" t="s">
        <v>95</v>
      </c>
      <c r="H7" s="511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64"/>
      <c r="AG7" s="164"/>
    </row>
    <row r="8" spans="2:33" ht="13.5" x14ac:dyDescent="0.15">
      <c r="B8" s="524"/>
      <c r="C8" s="500"/>
      <c r="D8" s="500"/>
      <c r="E8" s="515"/>
      <c r="F8" s="516"/>
      <c r="G8" s="517" t="s">
        <v>97</v>
      </c>
      <c r="H8" s="516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64"/>
      <c r="AG8" s="164"/>
    </row>
    <row r="9" spans="2:33" ht="12" customHeight="1" x14ac:dyDescent="0.15">
      <c r="B9" s="518" t="s">
        <v>0</v>
      </c>
      <c r="C9" s="549">
        <v>19</v>
      </c>
      <c r="D9" s="497" t="s">
        <v>1</v>
      </c>
      <c r="E9" s="550">
        <v>2625</v>
      </c>
      <c r="F9" s="551">
        <v>2993</v>
      </c>
      <c r="G9" s="552">
        <v>2814</v>
      </c>
      <c r="H9" s="551">
        <v>23455</v>
      </c>
      <c r="I9" s="168">
        <v>5565</v>
      </c>
      <c r="J9" s="169">
        <v>6668</v>
      </c>
      <c r="K9" s="170">
        <v>6159</v>
      </c>
      <c r="L9" s="169">
        <v>13356</v>
      </c>
      <c r="M9" s="168">
        <v>2100</v>
      </c>
      <c r="N9" s="169">
        <v>2835</v>
      </c>
      <c r="O9" s="170">
        <v>2487</v>
      </c>
      <c r="P9" s="169">
        <v>85492</v>
      </c>
      <c r="Q9" s="168">
        <v>2100</v>
      </c>
      <c r="R9" s="169">
        <v>3045</v>
      </c>
      <c r="S9" s="170">
        <v>2703</v>
      </c>
      <c r="T9" s="169">
        <v>74798</v>
      </c>
      <c r="U9" s="168">
        <v>2310</v>
      </c>
      <c r="V9" s="169">
        <v>3045</v>
      </c>
      <c r="W9" s="170">
        <v>2713</v>
      </c>
      <c r="X9" s="169">
        <v>50209</v>
      </c>
      <c r="Z9" s="164"/>
      <c r="AA9" s="164"/>
      <c r="AB9" s="164"/>
      <c r="AC9" s="164"/>
      <c r="AD9" s="164"/>
      <c r="AE9" s="164"/>
      <c r="AF9" s="164"/>
      <c r="AG9" s="164"/>
    </row>
    <row r="10" spans="2:33" ht="13.5" x14ac:dyDescent="0.15">
      <c r="B10" s="518"/>
      <c r="C10" s="549">
        <v>20</v>
      </c>
      <c r="D10" s="497"/>
      <c r="E10" s="168">
        <v>2415</v>
      </c>
      <c r="F10" s="169">
        <v>2961</v>
      </c>
      <c r="G10" s="170">
        <v>2685</v>
      </c>
      <c r="H10" s="551">
        <v>29516</v>
      </c>
      <c r="I10" s="168">
        <v>5541</v>
      </c>
      <c r="J10" s="169">
        <v>5687</v>
      </c>
      <c r="K10" s="170">
        <v>5614</v>
      </c>
      <c r="L10" s="169">
        <v>29570</v>
      </c>
      <c r="M10" s="168">
        <v>1995</v>
      </c>
      <c r="N10" s="169">
        <v>2730</v>
      </c>
      <c r="O10" s="170">
        <v>2338</v>
      </c>
      <c r="P10" s="169">
        <v>81615</v>
      </c>
      <c r="Q10" s="168">
        <v>2205</v>
      </c>
      <c r="R10" s="169">
        <v>2835</v>
      </c>
      <c r="S10" s="170">
        <v>2461</v>
      </c>
      <c r="T10" s="169">
        <v>81187</v>
      </c>
      <c r="U10" s="168">
        <v>2205</v>
      </c>
      <c r="V10" s="169">
        <v>2835</v>
      </c>
      <c r="W10" s="170">
        <v>2507</v>
      </c>
      <c r="X10" s="169">
        <v>62313</v>
      </c>
      <c r="Z10" s="164"/>
      <c r="AA10" s="164"/>
      <c r="AB10" s="164"/>
      <c r="AC10" s="164"/>
      <c r="AD10" s="164"/>
      <c r="AE10" s="164"/>
      <c r="AF10" s="164"/>
      <c r="AG10" s="164"/>
    </row>
    <row r="11" spans="2:33" x14ac:dyDescent="0.15">
      <c r="B11" s="518"/>
      <c r="C11" s="549">
        <v>21</v>
      </c>
      <c r="D11" s="497"/>
      <c r="E11" s="168">
        <v>2100</v>
      </c>
      <c r="F11" s="169">
        <v>2940</v>
      </c>
      <c r="G11" s="170">
        <v>2424</v>
      </c>
      <c r="H11" s="169">
        <v>21615</v>
      </c>
      <c r="I11" s="168">
        <v>4200</v>
      </c>
      <c r="J11" s="169">
        <v>5670</v>
      </c>
      <c r="K11" s="170">
        <v>5062</v>
      </c>
      <c r="L11" s="169">
        <v>29480</v>
      </c>
      <c r="M11" s="168">
        <v>1785</v>
      </c>
      <c r="N11" s="169">
        <v>2835</v>
      </c>
      <c r="O11" s="170">
        <v>2249</v>
      </c>
      <c r="P11" s="169">
        <v>76748</v>
      </c>
      <c r="Q11" s="168">
        <v>1890</v>
      </c>
      <c r="R11" s="169">
        <v>2835</v>
      </c>
      <c r="S11" s="170">
        <v>2489</v>
      </c>
      <c r="T11" s="169">
        <v>75294</v>
      </c>
      <c r="U11" s="168">
        <v>1890</v>
      </c>
      <c r="V11" s="169">
        <v>2888</v>
      </c>
      <c r="W11" s="170">
        <v>2528</v>
      </c>
      <c r="X11" s="169">
        <v>66924</v>
      </c>
      <c r="Z11" s="170"/>
      <c r="AA11" s="497"/>
      <c r="AB11" s="497"/>
      <c r="AC11" s="497"/>
      <c r="AD11" s="497"/>
      <c r="AE11" s="497"/>
      <c r="AF11" s="497"/>
    </row>
    <row r="12" spans="2:33" ht="13.5" x14ac:dyDescent="0.15">
      <c r="B12" s="518"/>
      <c r="C12" s="549">
        <v>22</v>
      </c>
      <c r="D12" s="522"/>
      <c r="E12" s="169">
        <v>2073</v>
      </c>
      <c r="F12" s="169">
        <v>2940</v>
      </c>
      <c r="G12" s="169">
        <v>2466</v>
      </c>
      <c r="H12" s="169">
        <v>21003</v>
      </c>
      <c r="I12" s="169">
        <v>4515</v>
      </c>
      <c r="J12" s="169">
        <v>5796</v>
      </c>
      <c r="K12" s="169">
        <v>5055</v>
      </c>
      <c r="L12" s="169">
        <v>19719</v>
      </c>
      <c r="M12" s="169">
        <v>1838</v>
      </c>
      <c r="N12" s="169">
        <v>2625</v>
      </c>
      <c r="O12" s="169">
        <v>2186</v>
      </c>
      <c r="P12" s="169">
        <v>76431</v>
      </c>
      <c r="Q12" s="169">
        <v>1953</v>
      </c>
      <c r="R12" s="169">
        <v>2730</v>
      </c>
      <c r="S12" s="169">
        <v>2416</v>
      </c>
      <c r="T12" s="169">
        <v>69842</v>
      </c>
      <c r="U12" s="169">
        <v>1953</v>
      </c>
      <c r="V12" s="169">
        <v>2783</v>
      </c>
      <c r="W12" s="169">
        <v>2434</v>
      </c>
      <c r="X12" s="268">
        <v>64391</v>
      </c>
      <c r="Z12" s="164"/>
      <c r="AA12" s="164"/>
      <c r="AB12" s="164"/>
      <c r="AC12" s="164"/>
      <c r="AD12" s="164"/>
      <c r="AE12" s="497"/>
      <c r="AF12" s="497"/>
    </row>
    <row r="13" spans="2:33" ht="13.5" x14ac:dyDescent="0.15">
      <c r="B13" s="524"/>
      <c r="C13" s="517">
        <v>23</v>
      </c>
      <c r="D13" s="525"/>
      <c r="E13" s="271">
        <v>2089.5</v>
      </c>
      <c r="F13" s="271">
        <v>2730</v>
      </c>
      <c r="G13" s="271">
        <v>2089.5</v>
      </c>
      <c r="H13" s="271">
        <v>2730</v>
      </c>
      <c r="I13" s="252">
        <v>4305</v>
      </c>
      <c r="J13" s="271">
        <v>5407.5</v>
      </c>
      <c r="K13" s="271">
        <v>4903.4917564299858</v>
      </c>
      <c r="L13" s="271">
        <v>12927.199999999999</v>
      </c>
      <c r="M13" s="271">
        <v>1890</v>
      </c>
      <c r="N13" s="271">
        <v>2572.5</v>
      </c>
      <c r="O13" s="271">
        <v>2216.2496607749877</v>
      </c>
      <c r="P13" s="271">
        <v>59140.9</v>
      </c>
      <c r="Q13" s="271">
        <v>2100</v>
      </c>
      <c r="R13" s="271">
        <v>2730</v>
      </c>
      <c r="S13" s="271">
        <v>2431.6976040097343</v>
      </c>
      <c r="T13" s="271">
        <v>49846.100000000006</v>
      </c>
      <c r="U13" s="271">
        <v>2100</v>
      </c>
      <c r="V13" s="271">
        <v>2730</v>
      </c>
      <c r="W13" s="271">
        <v>2423.7739468536602</v>
      </c>
      <c r="X13" s="316">
        <v>55488.800000000003</v>
      </c>
      <c r="Z13" s="164"/>
      <c r="AA13" s="164"/>
      <c r="AB13" s="164"/>
      <c r="AC13" s="164"/>
      <c r="AD13" s="164"/>
      <c r="AE13" s="497"/>
      <c r="AF13" s="497"/>
    </row>
    <row r="14" spans="2:33" ht="13.5" x14ac:dyDescent="0.15">
      <c r="B14" s="166" t="s">
        <v>372</v>
      </c>
      <c r="C14" s="158">
        <v>2</v>
      </c>
      <c r="D14" s="171" t="s">
        <v>373</v>
      </c>
      <c r="E14" s="169">
        <v>2212</v>
      </c>
      <c r="F14" s="169">
        <v>2468</v>
      </c>
      <c r="G14" s="169">
        <v>2342</v>
      </c>
      <c r="H14" s="169">
        <v>1228</v>
      </c>
      <c r="I14" s="241">
        <v>4385</v>
      </c>
      <c r="J14" s="241">
        <v>5250</v>
      </c>
      <c r="K14" s="241">
        <v>4964</v>
      </c>
      <c r="L14" s="169">
        <v>2091</v>
      </c>
      <c r="M14" s="169">
        <v>1890</v>
      </c>
      <c r="N14" s="169">
        <v>2310</v>
      </c>
      <c r="O14" s="169">
        <v>2164</v>
      </c>
      <c r="P14" s="169">
        <v>5778</v>
      </c>
      <c r="Q14" s="169">
        <v>2100</v>
      </c>
      <c r="R14" s="169">
        <v>2520</v>
      </c>
      <c r="S14" s="169">
        <v>2304</v>
      </c>
      <c r="T14" s="169">
        <v>3772</v>
      </c>
      <c r="U14" s="169">
        <v>2100</v>
      </c>
      <c r="V14" s="169">
        <v>2520</v>
      </c>
      <c r="W14" s="169">
        <v>2302</v>
      </c>
      <c r="X14" s="268">
        <v>4690</v>
      </c>
      <c r="Z14" s="164"/>
      <c r="AA14" s="164"/>
      <c r="AB14" s="164"/>
      <c r="AC14" s="164"/>
      <c r="AD14" s="164"/>
      <c r="AE14" s="497"/>
      <c r="AF14" s="497"/>
    </row>
    <row r="15" spans="2:33" ht="13.5" x14ac:dyDescent="0.15">
      <c r="B15" s="166"/>
      <c r="C15" s="158">
        <v>3</v>
      </c>
      <c r="D15" s="171"/>
      <c r="E15" s="169">
        <v>2184</v>
      </c>
      <c r="F15" s="169">
        <v>2394</v>
      </c>
      <c r="G15" s="169">
        <v>2355</v>
      </c>
      <c r="H15" s="169">
        <v>1381</v>
      </c>
      <c r="I15" s="241">
        <v>4936</v>
      </c>
      <c r="J15" s="241">
        <v>4936</v>
      </c>
      <c r="K15" s="241">
        <v>4936</v>
      </c>
      <c r="L15" s="169">
        <v>1343</v>
      </c>
      <c r="M15" s="169">
        <v>2100</v>
      </c>
      <c r="N15" s="169">
        <v>2415</v>
      </c>
      <c r="O15" s="169">
        <v>2240</v>
      </c>
      <c r="P15" s="169">
        <v>5157</v>
      </c>
      <c r="Q15" s="169">
        <v>2205</v>
      </c>
      <c r="R15" s="169">
        <v>2520</v>
      </c>
      <c r="S15" s="169">
        <v>2376</v>
      </c>
      <c r="T15" s="169">
        <v>3707</v>
      </c>
      <c r="U15" s="169">
        <v>2205</v>
      </c>
      <c r="V15" s="169">
        <v>2520</v>
      </c>
      <c r="W15" s="169">
        <v>2383</v>
      </c>
      <c r="X15" s="268">
        <v>4681</v>
      </c>
      <c r="Z15" s="164"/>
      <c r="AA15" s="164"/>
      <c r="AB15" s="164"/>
      <c r="AC15" s="164"/>
      <c r="AD15" s="164"/>
      <c r="AE15" s="497"/>
      <c r="AF15" s="497"/>
    </row>
    <row r="16" spans="2:33" x14ac:dyDescent="0.15">
      <c r="B16" s="166"/>
      <c r="C16" s="158">
        <v>4</v>
      </c>
      <c r="D16" s="171"/>
      <c r="E16" s="169">
        <v>2226</v>
      </c>
      <c r="F16" s="169">
        <v>2415</v>
      </c>
      <c r="G16" s="169">
        <v>2350</v>
      </c>
      <c r="H16" s="169">
        <v>1125</v>
      </c>
      <c r="I16" s="241">
        <v>4305</v>
      </c>
      <c r="J16" s="241">
        <v>5158</v>
      </c>
      <c r="K16" s="241">
        <v>4840</v>
      </c>
      <c r="L16" s="169">
        <v>1155</v>
      </c>
      <c r="M16" s="169">
        <v>2100</v>
      </c>
      <c r="N16" s="169">
        <v>2520</v>
      </c>
      <c r="O16" s="169">
        <v>2320</v>
      </c>
      <c r="P16" s="169">
        <v>5545</v>
      </c>
      <c r="Q16" s="169">
        <v>2310</v>
      </c>
      <c r="R16" s="169">
        <v>2625</v>
      </c>
      <c r="S16" s="169">
        <v>2452</v>
      </c>
      <c r="T16" s="169">
        <v>4272</v>
      </c>
      <c r="U16" s="169">
        <v>2310</v>
      </c>
      <c r="V16" s="169">
        <v>2625</v>
      </c>
      <c r="W16" s="169">
        <v>2448</v>
      </c>
      <c r="X16" s="169">
        <v>5117</v>
      </c>
      <c r="Z16" s="497"/>
      <c r="AA16" s="497"/>
      <c r="AB16" s="497"/>
      <c r="AC16" s="497"/>
      <c r="AD16" s="497"/>
      <c r="AE16" s="497"/>
      <c r="AF16" s="497"/>
    </row>
    <row r="17" spans="2:29" x14ac:dyDescent="0.15">
      <c r="B17" s="166"/>
      <c r="C17" s="158">
        <v>5</v>
      </c>
      <c r="D17" s="171"/>
      <c r="E17" s="241" t="s">
        <v>264</v>
      </c>
      <c r="F17" s="241" t="s">
        <v>264</v>
      </c>
      <c r="G17" s="241" t="s">
        <v>264</v>
      </c>
      <c r="H17" s="169">
        <v>1129</v>
      </c>
      <c r="I17" s="241">
        <v>4515</v>
      </c>
      <c r="J17" s="241">
        <v>4980</v>
      </c>
      <c r="K17" s="241">
        <v>4713</v>
      </c>
      <c r="L17" s="169">
        <v>2063</v>
      </c>
      <c r="M17" s="169">
        <v>2100</v>
      </c>
      <c r="N17" s="169">
        <v>2573</v>
      </c>
      <c r="O17" s="169">
        <v>2246</v>
      </c>
      <c r="P17" s="169">
        <v>5735</v>
      </c>
      <c r="Q17" s="169">
        <v>2310</v>
      </c>
      <c r="R17" s="169">
        <v>2730</v>
      </c>
      <c r="S17" s="169">
        <v>2535</v>
      </c>
      <c r="T17" s="169">
        <v>3919</v>
      </c>
      <c r="U17" s="169">
        <v>2310</v>
      </c>
      <c r="V17" s="169">
        <v>2730</v>
      </c>
      <c r="W17" s="169">
        <v>2489</v>
      </c>
      <c r="X17" s="169">
        <v>5461</v>
      </c>
    </row>
    <row r="18" spans="2:29" x14ac:dyDescent="0.15">
      <c r="B18" s="166"/>
      <c r="C18" s="158">
        <v>6</v>
      </c>
      <c r="D18" s="171"/>
      <c r="E18" s="255">
        <v>2100</v>
      </c>
      <c r="F18" s="241">
        <v>2399</v>
      </c>
      <c r="G18" s="241">
        <v>2241</v>
      </c>
      <c r="H18" s="169">
        <v>1123</v>
      </c>
      <c r="I18" s="241">
        <v>4410</v>
      </c>
      <c r="J18" s="241">
        <v>5250</v>
      </c>
      <c r="K18" s="241">
        <v>4599</v>
      </c>
      <c r="L18" s="169">
        <v>441</v>
      </c>
      <c r="M18" s="169">
        <v>1995</v>
      </c>
      <c r="N18" s="169">
        <v>2468</v>
      </c>
      <c r="O18" s="169">
        <v>2176</v>
      </c>
      <c r="P18" s="169">
        <v>5579</v>
      </c>
      <c r="Q18" s="169">
        <v>2310</v>
      </c>
      <c r="R18" s="169">
        <v>2730</v>
      </c>
      <c r="S18" s="169">
        <v>2515</v>
      </c>
      <c r="T18" s="169">
        <v>4654</v>
      </c>
      <c r="U18" s="169">
        <v>2342</v>
      </c>
      <c r="V18" s="169">
        <v>2730</v>
      </c>
      <c r="W18" s="169">
        <v>2496</v>
      </c>
      <c r="X18" s="268">
        <v>6001</v>
      </c>
    </row>
    <row r="19" spans="2:29" x14ac:dyDescent="0.15">
      <c r="B19" s="166"/>
      <c r="C19" s="158">
        <v>7</v>
      </c>
      <c r="D19" s="171"/>
      <c r="E19" s="241">
        <v>2090</v>
      </c>
      <c r="F19" s="241">
        <v>2363</v>
      </c>
      <c r="G19" s="255">
        <v>2328</v>
      </c>
      <c r="H19" s="169">
        <v>2988</v>
      </c>
      <c r="I19" s="241">
        <v>4725</v>
      </c>
      <c r="J19" s="241">
        <v>5165</v>
      </c>
      <c r="K19" s="241">
        <v>4858</v>
      </c>
      <c r="L19" s="169">
        <v>350</v>
      </c>
      <c r="M19" s="169">
        <v>2048</v>
      </c>
      <c r="N19" s="169">
        <v>2415</v>
      </c>
      <c r="O19" s="169">
        <v>2181</v>
      </c>
      <c r="P19" s="169">
        <v>4134</v>
      </c>
      <c r="Q19" s="169">
        <v>2310</v>
      </c>
      <c r="R19" s="169">
        <v>2625</v>
      </c>
      <c r="S19" s="169">
        <v>2516</v>
      </c>
      <c r="T19" s="268">
        <v>4311</v>
      </c>
      <c r="U19" s="169">
        <v>2310</v>
      </c>
      <c r="V19" s="169">
        <v>2730</v>
      </c>
      <c r="W19" s="169">
        <v>2516</v>
      </c>
      <c r="X19" s="268">
        <v>4347</v>
      </c>
    </row>
    <row r="20" spans="2:29" x14ac:dyDescent="0.15">
      <c r="B20" s="166"/>
      <c r="C20" s="158">
        <v>8</v>
      </c>
      <c r="D20" s="171"/>
      <c r="E20" s="241" t="s">
        <v>264</v>
      </c>
      <c r="F20" s="241" t="s">
        <v>264</v>
      </c>
      <c r="G20" s="241" t="s">
        <v>264</v>
      </c>
      <c r="H20" s="169">
        <v>188</v>
      </c>
      <c r="I20" s="241" t="s">
        <v>264</v>
      </c>
      <c r="J20" s="241" t="s">
        <v>264</v>
      </c>
      <c r="K20" s="241" t="s">
        <v>264</v>
      </c>
      <c r="L20" s="169">
        <v>331</v>
      </c>
      <c r="M20" s="169">
        <v>2100</v>
      </c>
      <c r="N20" s="169">
        <v>2415</v>
      </c>
      <c r="O20" s="169">
        <v>2232</v>
      </c>
      <c r="P20" s="169">
        <v>4067</v>
      </c>
      <c r="Q20" s="169">
        <v>2205</v>
      </c>
      <c r="R20" s="169">
        <v>2520</v>
      </c>
      <c r="S20" s="169">
        <v>2447</v>
      </c>
      <c r="T20" s="169">
        <v>4301</v>
      </c>
      <c r="U20" s="169">
        <v>2310</v>
      </c>
      <c r="V20" s="169">
        <v>2678</v>
      </c>
      <c r="W20" s="169">
        <v>2498</v>
      </c>
      <c r="X20" s="268">
        <v>3676</v>
      </c>
    </row>
    <row r="21" spans="2:29" x14ac:dyDescent="0.15">
      <c r="B21" s="166"/>
      <c r="C21" s="158">
        <v>9</v>
      </c>
      <c r="D21" s="171"/>
      <c r="E21" s="241">
        <v>2310</v>
      </c>
      <c r="F21" s="241">
        <v>2310</v>
      </c>
      <c r="G21" s="241">
        <v>2310</v>
      </c>
      <c r="H21" s="169">
        <v>377</v>
      </c>
      <c r="I21" s="241">
        <v>4725</v>
      </c>
      <c r="J21" s="241">
        <v>5250</v>
      </c>
      <c r="K21" s="241">
        <v>4876</v>
      </c>
      <c r="L21" s="169">
        <v>422</v>
      </c>
      <c r="M21" s="169">
        <v>2100</v>
      </c>
      <c r="N21" s="169">
        <v>2415</v>
      </c>
      <c r="O21" s="169">
        <v>2197</v>
      </c>
      <c r="P21" s="169">
        <v>3649</v>
      </c>
      <c r="Q21" s="169">
        <v>2310</v>
      </c>
      <c r="R21" s="169">
        <v>2520</v>
      </c>
      <c r="S21" s="169">
        <v>2447</v>
      </c>
      <c r="T21" s="169">
        <v>2705</v>
      </c>
      <c r="U21" s="169">
        <v>2310</v>
      </c>
      <c r="V21" s="169">
        <v>2625</v>
      </c>
      <c r="W21" s="169">
        <v>2485</v>
      </c>
      <c r="X21" s="268">
        <v>2942</v>
      </c>
    </row>
    <row r="22" spans="2:29" x14ac:dyDescent="0.15">
      <c r="B22" s="166"/>
      <c r="C22" s="158">
        <v>10</v>
      </c>
      <c r="D22" s="171"/>
      <c r="E22" s="241">
        <v>2363</v>
      </c>
      <c r="F22" s="241">
        <v>2363</v>
      </c>
      <c r="G22" s="241">
        <v>2363</v>
      </c>
      <c r="H22" s="169">
        <v>1382</v>
      </c>
      <c r="I22" s="241">
        <v>4725</v>
      </c>
      <c r="J22" s="241">
        <v>5250</v>
      </c>
      <c r="K22" s="241">
        <v>5020</v>
      </c>
      <c r="L22" s="169">
        <v>810</v>
      </c>
      <c r="M22" s="169">
        <v>1995</v>
      </c>
      <c r="N22" s="169">
        <v>2310</v>
      </c>
      <c r="O22" s="169">
        <v>2155</v>
      </c>
      <c r="P22" s="169">
        <v>3443</v>
      </c>
      <c r="Q22" s="169">
        <v>2100</v>
      </c>
      <c r="R22" s="169">
        <v>2520</v>
      </c>
      <c r="S22" s="169">
        <v>2432</v>
      </c>
      <c r="T22" s="169">
        <v>3622</v>
      </c>
      <c r="U22" s="169">
        <v>2100</v>
      </c>
      <c r="V22" s="169">
        <v>2520</v>
      </c>
      <c r="W22" s="169">
        <v>2343</v>
      </c>
      <c r="X22" s="268">
        <v>4019</v>
      </c>
    </row>
    <row r="23" spans="2:29" x14ac:dyDescent="0.15">
      <c r="B23" s="166"/>
      <c r="C23" s="158">
        <v>11</v>
      </c>
      <c r="D23" s="171"/>
      <c r="E23" s="241">
        <v>2100</v>
      </c>
      <c r="F23" s="241">
        <v>2730</v>
      </c>
      <c r="G23" s="241">
        <v>2482</v>
      </c>
      <c r="H23" s="241">
        <v>953</v>
      </c>
      <c r="I23" s="241">
        <v>4725</v>
      </c>
      <c r="J23" s="241">
        <v>5408</v>
      </c>
      <c r="K23" s="241">
        <v>5119</v>
      </c>
      <c r="L23" s="241">
        <v>927</v>
      </c>
      <c r="M23" s="169">
        <v>1995</v>
      </c>
      <c r="N23" s="169">
        <v>2310</v>
      </c>
      <c r="O23" s="169">
        <v>2121</v>
      </c>
      <c r="P23" s="169">
        <v>4278</v>
      </c>
      <c r="Q23" s="169">
        <v>2100</v>
      </c>
      <c r="R23" s="169">
        <v>2520</v>
      </c>
      <c r="S23" s="169">
        <v>2406</v>
      </c>
      <c r="T23" s="169">
        <v>3885</v>
      </c>
      <c r="U23" s="169">
        <v>2100</v>
      </c>
      <c r="V23" s="169">
        <v>2520</v>
      </c>
      <c r="W23" s="169">
        <v>2352</v>
      </c>
      <c r="X23" s="268">
        <v>3530</v>
      </c>
    </row>
    <row r="24" spans="2:29" x14ac:dyDescent="0.15">
      <c r="B24" s="166"/>
      <c r="C24" s="158">
        <v>12</v>
      </c>
      <c r="D24" s="171"/>
      <c r="E24" s="241">
        <v>2625</v>
      </c>
      <c r="F24" s="241">
        <v>2730</v>
      </c>
      <c r="G24" s="241">
        <v>2700.3724214145386</v>
      </c>
      <c r="H24" s="241">
        <v>3664.6</v>
      </c>
      <c r="I24" s="241">
        <v>5250</v>
      </c>
      <c r="J24" s="241">
        <v>5250</v>
      </c>
      <c r="K24" s="241">
        <v>5250</v>
      </c>
      <c r="L24" s="241">
        <v>1022.5</v>
      </c>
      <c r="M24" s="169">
        <v>1995</v>
      </c>
      <c r="N24" s="169">
        <v>2415</v>
      </c>
      <c r="O24" s="169">
        <v>2247.5045945100478</v>
      </c>
      <c r="P24" s="169">
        <v>6605.3</v>
      </c>
      <c r="Q24" s="169">
        <v>2100</v>
      </c>
      <c r="R24" s="169">
        <v>2520</v>
      </c>
      <c r="S24" s="169">
        <v>2354.7267920094</v>
      </c>
      <c r="T24" s="169">
        <v>6934.6</v>
      </c>
      <c r="U24" s="169">
        <v>2100</v>
      </c>
      <c r="V24" s="169">
        <v>2625</v>
      </c>
      <c r="W24" s="169">
        <v>2409.9675407512409</v>
      </c>
      <c r="X24" s="268">
        <v>6750.9</v>
      </c>
      <c r="Z24" s="497"/>
      <c r="AA24" s="497"/>
      <c r="AB24" s="497"/>
      <c r="AC24" s="497"/>
    </row>
    <row r="25" spans="2:29" x14ac:dyDescent="0.15">
      <c r="B25" s="166" t="s">
        <v>374</v>
      </c>
      <c r="C25" s="158">
        <v>1</v>
      </c>
      <c r="D25" s="171" t="s">
        <v>373</v>
      </c>
      <c r="E25" s="241">
        <v>0</v>
      </c>
      <c r="F25" s="241">
        <v>0</v>
      </c>
      <c r="G25" s="241">
        <v>0</v>
      </c>
      <c r="H25" s="241">
        <v>475</v>
      </c>
      <c r="I25" s="241">
        <v>0</v>
      </c>
      <c r="J25" s="241">
        <v>0</v>
      </c>
      <c r="K25" s="241">
        <v>0</v>
      </c>
      <c r="L25" s="241">
        <v>542.4</v>
      </c>
      <c r="M25" s="169">
        <v>1785</v>
      </c>
      <c r="N25" s="169">
        <v>2362.5</v>
      </c>
      <c r="O25" s="169">
        <v>2034.5614139490588</v>
      </c>
      <c r="P25" s="169">
        <v>3753.5</v>
      </c>
      <c r="Q25" s="169">
        <v>1890</v>
      </c>
      <c r="R25" s="169">
        <v>2520</v>
      </c>
      <c r="S25" s="169">
        <v>2293.684615384615</v>
      </c>
      <c r="T25" s="169">
        <v>3358.8</v>
      </c>
      <c r="U25" s="169">
        <v>1890</v>
      </c>
      <c r="V25" s="169">
        <v>2625</v>
      </c>
      <c r="W25" s="169">
        <v>2272.8657254430764</v>
      </c>
      <c r="X25" s="268">
        <v>2911.3</v>
      </c>
      <c r="Z25" s="497"/>
      <c r="AA25" s="497"/>
      <c r="AB25" s="497"/>
      <c r="AC25" s="497"/>
    </row>
    <row r="26" spans="2:29" x14ac:dyDescent="0.15">
      <c r="B26" s="159"/>
      <c r="C26" s="163">
        <v>2</v>
      </c>
      <c r="D26" s="172"/>
      <c r="E26" s="257">
        <v>1995</v>
      </c>
      <c r="F26" s="257">
        <v>2635.5</v>
      </c>
      <c r="G26" s="257">
        <v>2238.041958041958</v>
      </c>
      <c r="H26" s="257">
        <v>480.7</v>
      </c>
      <c r="I26" s="257">
        <v>5145</v>
      </c>
      <c r="J26" s="257">
        <v>5145</v>
      </c>
      <c r="K26" s="257">
        <v>5145</v>
      </c>
      <c r="L26" s="257">
        <v>132.9</v>
      </c>
      <c r="M26" s="180">
        <v>1785</v>
      </c>
      <c r="N26" s="180">
        <v>2415</v>
      </c>
      <c r="O26" s="180">
        <v>2052.8742516645216</v>
      </c>
      <c r="P26" s="180">
        <v>3680.2</v>
      </c>
      <c r="Q26" s="180">
        <v>1785</v>
      </c>
      <c r="R26" s="180">
        <v>2520</v>
      </c>
      <c r="S26" s="180">
        <v>2110.5246037215711</v>
      </c>
      <c r="T26" s="180">
        <v>3108.1</v>
      </c>
      <c r="U26" s="180">
        <v>1785</v>
      </c>
      <c r="V26" s="180">
        <v>2625</v>
      </c>
      <c r="W26" s="180">
        <v>2135.0383399209495</v>
      </c>
      <c r="X26" s="553">
        <v>2959.4</v>
      </c>
      <c r="Z26" s="497"/>
      <c r="AA26" s="497"/>
      <c r="AB26" s="497"/>
      <c r="AC26" s="497"/>
    </row>
    <row r="27" spans="2:29" ht="14.25" customHeight="1" x14ac:dyDescent="0.15">
      <c r="B27" s="518"/>
      <c r="C27" s="554" t="s">
        <v>86</v>
      </c>
      <c r="D27" s="555"/>
      <c r="E27" s="556" t="s">
        <v>112</v>
      </c>
      <c r="F27" s="517"/>
      <c r="G27" s="517"/>
      <c r="H27" s="517" t="s">
        <v>381</v>
      </c>
      <c r="I27" s="517"/>
      <c r="J27" s="517"/>
      <c r="K27" s="517"/>
      <c r="L27" s="557"/>
      <c r="Z27" s="164"/>
      <c r="AA27" s="164"/>
      <c r="AB27" s="497"/>
      <c r="AC27" s="497"/>
    </row>
    <row r="28" spans="2:29" ht="13.5" x14ac:dyDescent="0.15">
      <c r="B28" s="518" t="s">
        <v>92</v>
      </c>
      <c r="C28" s="497"/>
      <c r="D28" s="522"/>
      <c r="E28" s="558" t="s">
        <v>93</v>
      </c>
      <c r="F28" s="511" t="s">
        <v>94</v>
      </c>
      <c r="G28" s="549" t="s">
        <v>95</v>
      </c>
      <c r="H28" s="511" t="s">
        <v>96</v>
      </c>
      <c r="I28" s="558" t="s">
        <v>93</v>
      </c>
      <c r="J28" s="559" t="s">
        <v>94</v>
      </c>
      <c r="K28" s="549" t="s">
        <v>95</v>
      </c>
      <c r="L28" s="559" t="s">
        <v>96</v>
      </c>
      <c r="Z28" s="164"/>
      <c r="AA28" s="164"/>
      <c r="AB28" s="497"/>
      <c r="AC28" s="497"/>
    </row>
    <row r="29" spans="2:29" ht="13.5" x14ac:dyDescent="0.15">
      <c r="B29" s="524"/>
      <c r="C29" s="500"/>
      <c r="D29" s="525"/>
      <c r="E29" s="515"/>
      <c r="F29" s="516"/>
      <c r="G29" s="517" t="s">
        <v>97</v>
      </c>
      <c r="H29" s="516"/>
      <c r="I29" s="515"/>
      <c r="J29" s="516"/>
      <c r="K29" s="517" t="s">
        <v>97</v>
      </c>
      <c r="L29" s="516"/>
      <c r="Z29" s="164"/>
      <c r="AA29" s="164"/>
      <c r="AB29" s="497"/>
      <c r="AC29" s="497"/>
    </row>
    <row r="30" spans="2:29" ht="13.5" x14ac:dyDescent="0.15">
      <c r="B30" s="518" t="s">
        <v>0</v>
      </c>
      <c r="C30" s="549">
        <v>19</v>
      </c>
      <c r="D30" s="498" t="s">
        <v>1</v>
      </c>
      <c r="E30" s="519">
        <v>1890</v>
      </c>
      <c r="F30" s="520">
        <v>2573</v>
      </c>
      <c r="G30" s="521">
        <v>2220</v>
      </c>
      <c r="H30" s="520">
        <v>77257</v>
      </c>
      <c r="I30" s="519">
        <v>1050</v>
      </c>
      <c r="J30" s="520">
        <v>1575</v>
      </c>
      <c r="K30" s="520">
        <v>1319</v>
      </c>
      <c r="L30" s="523">
        <v>103112</v>
      </c>
      <c r="V30" s="497"/>
      <c r="W30" s="497"/>
      <c r="X30" s="497"/>
      <c r="Y30" s="497"/>
      <c r="Z30" s="164"/>
      <c r="AA30" s="164"/>
      <c r="AB30" s="497"/>
      <c r="AC30" s="497"/>
    </row>
    <row r="31" spans="2:29" ht="13.5" x14ac:dyDescent="0.15">
      <c r="B31" s="518"/>
      <c r="C31" s="549">
        <v>20</v>
      </c>
      <c r="E31" s="519">
        <v>1785</v>
      </c>
      <c r="F31" s="520">
        <v>2678</v>
      </c>
      <c r="G31" s="521">
        <v>2100</v>
      </c>
      <c r="H31" s="520">
        <v>113513</v>
      </c>
      <c r="I31" s="519">
        <v>1050</v>
      </c>
      <c r="J31" s="520">
        <v>1365</v>
      </c>
      <c r="K31" s="520">
        <v>1264</v>
      </c>
      <c r="L31" s="523">
        <v>113445</v>
      </c>
      <c r="V31" s="497"/>
      <c r="W31" s="497"/>
      <c r="X31" s="497"/>
      <c r="Y31" s="497"/>
      <c r="Z31" s="164"/>
      <c r="AA31" s="164"/>
      <c r="AB31" s="497"/>
      <c r="AC31" s="497"/>
    </row>
    <row r="32" spans="2:29" x14ac:dyDescent="0.15">
      <c r="B32" s="518"/>
      <c r="C32" s="549">
        <v>21</v>
      </c>
      <c r="D32" s="497"/>
      <c r="E32" s="519">
        <v>1680</v>
      </c>
      <c r="F32" s="520">
        <v>2678</v>
      </c>
      <c r="G32" s="521">
        <v>2113</v>
      </c>
      <c r="H32" s="520">
        <v>104296</v>
      </c>
      <c r="I32" s="519">
        <v>1050</v>
      </c>
      <c r="J32" s="520">
        <v>1575</v>
      </c>
      <c r="K32" s="520">
        <v>1340</v>
      </c>
      <c r="L32" s="523">
        <v>105146</v>
      </c>
      <c r="V32" s="497"/>
      <c r="W32" s="497"/>
      <c r="X32" s="497"/>
      <c r="Y32" s="497"/>
      <c r="Z32" s="497"/>
      <c r="AA32" s="497"/>
      <c r="AB32" s="497"/>
      <c r="AC32" s="497"/>
    </row>
    <row r="33" spans="2:29" ht="13.5" x14ac:dyDescent="0.15">
      <c r="B33" s="518"/>
      <c r="C33" s="549">
        <v>22</v>
      </c>
      <c r="D33" s="522"/>
      <c r="E33" s="520">
        <v>1680</v>
      </c>
      <c r="F33" s="520">
        <v>2310</v>
      </c>
      <c r="G33" s="520">
        <v>1963</v>
      </c>
      <c r="H33" s="520">
        <v>96949</v>
      </c>
      <c r="I33" s="520">
        <v>1050</v>
      </c>
      <c r="J33" s="520">
        <v>1523</v>
      </c>
      <c r="K33" s="520">
        <v>1294</v>
      </c>
      <c r="L33" s="523">
        <v>95159</v>
      </c>
      <c r="V33" s="497"/>
      <c r="W33" s="164"/>
      <c r="X33" s="164"/>
      <c r="Y33" s="164"/>
      <c r="Z33" s="164"/>
      <c r="AA33" s="164"/>
      <c r="AB33" s="497"/>
      <c r="AC33" s="497"/>
    </row>
    <row r="34" spans="2:29" ht="13.5" x14ac:dyDescent="0.15">
      <c r="B34" s="524"/>
      <c r="C34" s="517">
        <v>23</v>
      </c>
      <c r="D34" s="525"/>
      <c r="E34" s="271">
        <v>1732.5</v>
      </c>
      <c r="F34" s="271">
        <v>2362.5</v>
      </c>
      <c r="G34" s="271">
        <v>2060.8280353122827</v>
      </c>
      <c r="H34" s="271">
        <v>70429.100000000006</v>
      </c>
      <c r="I34" s="271">
        <v>1050</v>
      </c>
      <c r="J34" s="271">
        <v>1470</v>
      </c>
      <c r="K34" s="271">
        <v>1317.1098404783445</v>
      </c>
      <c r="L34" s="271">
        <v>100011.8</v>
      </c>
      <c r="V34" s="497"/>
      <c r="W34" s="164"/>
      <c r="X34" s="164"/>
      <c r="Y34" s="164"/>
      <c r="Z34" s="164"/>
      <c r="AA34" s="164"/>
      <c r="AB34" s="497"/>
      <c r="AC34" s="497"/>
    </row>
    <row r="35" spans="2:29" x14ac:dyDescent="0.15">
      <c r="B35" s="166" t="s">
        <v>372</v>
      </c>
      <c r="C35" s="158">
        <v>2</v>
      </c>
      <c r="D35" s="171" t="s">
        <v>373</v>
      </c>
      <c r="E35" s="169">
        <v>1733</v>
      </c>
      <c r="F35" s="169">
        <v>2100</v>
      </c>
      <c r="G35" s="169">
        <v>2040</v>
      </c>
      <c r="H35" s="169">
        <v>7353</v>
      </c>
      <c r="I35" s="169">
        <v>1155</v>
      </c>
      <c r="J35" s="169">
        <v>1365</v>
      </c>
      <c r="K35" s="169">
        <v>1308</v>
      </c>
      <c r="L35" s="268">
        <v>11530</v>
      </c>
    </row>
    <row r="36" spans="2:29" x14ac:dyDescent="0.15">
      <c r="B36" s="166"/>
      <c r="C36" s="158">
        <v>3</v>
      </c>
      <c r="D36" s="171"/>
      <c r="E36" s="169">
        <v>1890</v>
      </c>
      <c r="F36" s="169">
        <v>2100</v>
      </c>
      <c r="G36" s="169">
        <v>2027</v>
      </c>
      <c r="H36" s="169">
        <v>6723</v>
      </c>
      <c r="I36" s="169">
        <v>1155</v>
      </c>
      <c r="J36" s="169">
        <v>1365</v>
      </c>
      <c r="K36" s="169">
        <v>1317</v>
      </c>
      <c r="L36" s="268">
        <v>11155</v>
      </c>
    </row>
    <row r="37" spans="2:29" x14ac:dyDescent="0.15">
      <c r="B37" s="166"/>
      <c r="C37" s="158">
        <v>4</v>
      </c>
      <c r="D37" s="171"/>
      <c r="E37" s="169">
        <v>1995</v>
      </c>
      <c r="F37" s="169">
        <v>2310</v>
      </c>
      <c r="G37" s="169">
        <v>2112</v>
      </c>
      <c r="H37" s="169">
        <v>7705</v>
      </c>
      <c r="I37" s="169">
        <v>1103</v>
      </c>
      <c r="J37" s="169">
        <v>1365</v>
      </c>
      <c r="K37" s="169">
        <v>1322</v>
      </c>
      <c r="L37" s="268">
        <v>9482</v>
      </c>
    </row>
    <row r="38" spans="2:29" x14ac:dyDescent="0.15">
      <c r="B38" s="166"/>
      <c r="C38" s="158">
        <v>5</v>
      </c>
      <c r="D38" s="171"/>
      <c r="E38" s="169">
        <v>1995</v>
      </c>
      <c r="F38" s="169">
        <v>2310</v>
      </c>
      <c r="G38" s="169">
        <v>2109</v>
      </c>
      <c r="H38" s="169">
        <v>6941</v>
      </c>
      <c r="I38" s="169">
        <v>1155</v>
      </c>
      <c r="J38" s="169">
        <v>1365</v>
      </c>
      <c r="K38" s="169">
        <v>1308</v>
      </c>
      <c r="L38" s="169">
        <v>10557</v>
      </c>
    </row>
    <row r="39" spans="2:29" x14ac:dyDescent="0.15">
      <c r="B39" s="166"/>
      <c r="C39" s="158">
        <v>6</v>
      </c>
      <c r="D39" s="171"/>
      <c r="E39" s="169">
        <v>1943</v>
      </c>
      <c r="F39" s="169">
        <v>2310</v>
      </c>
      <c r="G39" s="169">
        <v>2118</v>
      </c>
      <c r="H39" s="169">
        <v>4754</v>
      </c>
      <c r="I39" s="169">
        <v>1155</v>
      </c>
      <c r="J39" s="169">
        <v>1365</v>
      </c>
      <c r="K39" s="169">
        <v>1321</v>
      </c>
      <c r="L39" s="268">
        <v>10396</v>
      </c>
    </row>
    <row r="40" spans="2:29" x14ac:dyDescent="0.15">
      <c r="B40" s="166"/>
      <c r="C40" s="158">
        <v>7</v>
      </c>
      <c r="D40" s="171"/>
      <c r="E40" s="169">
        <v>1890</v>
      </c>
      <c r="F40" s="169">
        <v>2310</v>
      </c>
      <c r="G40" s="169">
        <v>2080</v>
      </c>
      <c r="H40" s="169">
        <v>3945</v>
      </c>
      <c r="I40" s="169">
        <v>1155</v>
      </c>
      <c r="J40" s="169">
        <v>1418</v>
      </c>
      <c r="K40" s="268">
        <v>1342</v>
      </c>
      <c r="L40" s="268">
        <v>7330</v>
      </c>
    </row>
    <row r="41" spans="2:29" x14ac:dyDescent="0.15">
      <c r="B41" s="166"/>
      <c r="C41" s="158">
        <v>8</v>
      </c>
      <c r="D41" s="171"/>
      <c r="E41" s="169">
        <v>1785</v>
      </c>
      <c r="F41" s="169">
        <v>2205</v>
      </c>
      <c r="G41" s="169">
        <v>2043</v>
      </c>
      <c r="H41" s="169">
        <v>3845</v>
      </c>
      <c r="I41" s="169">
        <v>1050</v>
      </c>
      <c r="J41" s="169">
        <v>1365</v>
      </c>
      <c r="K41" s="169">
        <v>1224</v>
      </c>
      <c r="L41" s="268">
        <v>3975</v>
      </c>
    </row>
    <row r="42" spans="2:29" x14ac:dyDescent="0.15">
      <c r="B42" s="166"/>
      <c r="C42" s="158">
        <v>9</v>
      </c>
      <c r="D42" s="171"/>
      <c r="E42" s="169">
        <v>1785</v>
      </c>
      <c r="F42" s="169">
        <v>2100</v>
      </c>
      <c r="G42" s="169">
        <v>1902</v>
      </c>
      <c r="H42" s="169">
        <v>3814</v>
      </c>
      <c r="I42" s="169">
        <v>1050</v>
      </c>
      <c r="J42" s="169">
        <v>1365</v>
      </c>
      <c r="K42" s="169">
        <v>1225</v>
      </c>
      <c r="L42" s="268">
        <v>5349</v>
      </c>
    </row>
    <row r="43" spans="2:29" x14ac:dyDescent="0.15">
      <c r="B43" s="166"/>
      <c r="C43" s="158">
        <v>10</v>
      </c>
      <c r="D43" s="171"/>
      <c r="E43" s="169">
        <v>1890</v>
      </c>
      <c r="F43" s="169">
        <v>2205</v>
      </c>
      <c r="G43" s="169">
        <v>2005</v>
      </c>
      <c r="H43" s="169">
        <v>4342</v>
      </c>
      <c r="I43" s="169">
        <v>1155</v>
      </c>
      <c r="J43" s="169">
        <v>1365</v>
      </c>
      <c r="K43" s="169">
        <v>1329</v>
      </c>
      <c r="L43" s="268">
        <v>7050</v>
      </c>
    </row>
    <row r="44" spans="2:29" x14ac:dyDescent="0.15">
      <c r="B44" s="166"/>
      <c r="C44" s="158">
        <v>11</v>
      </c>
      <c r="D44" s="171"/>
      <c r="E44" s="169">
        <v>1890</v>
      </c>
      <c r="F44" s="169">
        <v>2100</v>
      </c>
      <c r="G44" s="169">
        <v>1996</v>
      </c>
      <c r="H44" s="169">
        <v>4627</v>
      </c>
      <c r="I44" s="169">
        <v>1155</v>
      </c>
      <c r="J44" s="169">
        <v>1418</v>
      </c>
      <c r="K44" s="169">
        <v>1336</v>
      </c>
      <c r="L44" s="268">
        <v>6421</v>
      </c>
    </row>
    <row r="45" spans="2:29" x14ac:dyDescent="0.15">
      <c r="B45" s="166"/>
      <c r="C45" s="158">
        <v>12</v>
      </c>
      <c r="D45" s="171"/>
      <c r="E45" s="169">
        <v>1890</v>
      </c>
      <c r="F45" s="169">
        <v>2362.5</v>
      </c>
      <c r="G45" s="169">
        <v>2025.6773562107301</v>
      </c>
      <c r="H45" s="169">
        <v>8181</v>
      </c>
      <c r="I45" s="169">
        <v>1260</v>
      </c>
      <c r="J45" s="169">
        <v>1470</v>
      </c>
      <c r="K45" s="169">
        <v>1371.7589009750525</v>
      </c>
      <c r="L45" s="268">
        <v>8337.7000000000007</v>
      </c>
    </row>
    <row r="46" spans="2:29" x14ac:dyDescent="0.15">
      <c r="B46" s="166" t="s">
        <v>374</v>
      </c>
      <c r="C46" s="158">
        <v>1</v>
      </c>
      <c r="D46" s="171" t="s">
        <v>373</v>
      </c>
      <c r="E46" s="169">
        <v>1680</v>
      </c>
      <c r="F46" s="169">
        <v>2100</v>
      </c>
      <c r="G46" s="169">
        <v>1947.2680511182109</v>
      </c>
      <c r="H46" s="268">
        <v>4933.3</v>
      </c>
      <c r="I46" s="169">
        <v>1050</v>
      </c>
      <c r="J46" s="169">
        <v>1470</v>
      </c>
      <c r="K46" s="169">
        <v>1374.9743033882144</v>
      </c>
      <c r="L46" s="268">
        <v>6112.8</v>
      </c>
    </row>
    <row r="47" spans="2:29" x14ac:dyDescent="0.15">
      <c r="B47" s="159"/>
      <c r="C47" s="163">
        <v>2</v>
      </c>
      <c r="D47" s="172"/>
      <c r="E47" s="180">
        <v>1680</v>
      </c>
      <c r="F47" s="180">
        <v>2344.65</v>
      </c>
      <c r="G47" s="180">
        <v>1973.9487093304651</v>
      </c>
      <c r="H47" s="180">
        <v>5136.2</v>
      </c>
      <c r="I47" s="180">
        <v>1050</v>
      </c>
      <c r="J47" s="180">
        <v>1522.5</v>
      </c>
      <c r="K47" s="180">
        <v>1381.3263027118105</v>
      </c>
      <c r="L47" s="553">
        <v>8410.7999999999993</v>
      </c>
    </row>
    <row r="52" spans="5:8" x14ac:dyDescent="0.15">
      <c r="E52" s="541"/>
      <c r="F52" s="541"/>
      <c r="G52" s="541"/>
      <c r="H52" s="5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36" ht="12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36" ht="12" customHeight="1" x14ac:dyDescent="0.15">
      <c r="A3" s="144"/>
      <c r="B3" s="144" t="s">
        <v>382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36" ht="12" customHeigh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5" t="s">
        <v>222</v>
      </c>
    </row>
    <row r="5" spans="1:36" ht="6" customHeight="1" x14ac:dyDescent="0.15">
      <c r="A5" s="144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43"/>
      <c r="O5" s="144"/>
      <c r="P5" s="144"/>
      <c r="Q5" s="160"/>
      <c r="R5" s="143"/>
      <c r="S5" s="144"/>
      <c r="T5" s="144"/>
      <c r="U5" s="144"/>
      <c r="V5" s="144"/>
      <c r="W5" s="144"/>
      <c r="X5" s="144"/>
    </row>
    <row r="6" spans="1:36" ht="12" customHeight="1" x14ac:dyDescent="0.15">
      <c r="A6" s="144"/>
      <c r="B6" s="186"/>
      <c r="C6" s="502" t="s">
        <v>86</v>
      </c>
      <c r="D6" s="503"/>
      <c r="E6" s="727" t="s">
        <v>87</v>
      </c>
      <c r="F6" s="728"/>
      <c r="G6" s="728"/>
      <c r="H6" s="729"/>
      <c r="I6" s="727" t="s">
        <v>88</v>
      </c>
      <c r="J6" s="728"/>
      <c r="K6" s="728"/>
      <c r="L6" s="729"/>
      <c r="M6" s="727" t="s">
        <v>89</v>
      </c>
      <c r="N6" s="728"/>
      <c r="O6" s="728"/>
      <c r="P6" s="729"/>
      <c r="Q6" s="727" t="s">
        <v>91</v>
      </c>
      <c r="R6" s="728"/>
      <c r="S6" s="728"/>
      <c r="T6" s="729"/>
      <c r="U6" s="727" t="s">
        <v>101</v>
      </c>
      <c r="V6" s="728"/>
      <c r="W6" s="728"/>
      <c r="X6" s="729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</row>
    <row r="7" spans="1:36" ht="12" customHeight="1" x14ac:dyDescent="0.15">
      <c r="A7" s="144"/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1:36" ht="12" customHeight="1" x14ac:dyDescent="0.15">
      <c r="A8" s="144"/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1:36" ht="12" customHeight="1" x14ac:dyDescent="0.15">
      <c r="A9" s="182"/>
      <c r="B9" s="186" t="s">
        <v>0</v>
      </c>
      <c r="C9" s="194">
        <v>20</v>
      </c>
      <c r="D9" s="249" t="s">
        <v>1</v>
      </c>
      <c r="E9" s="203">
        <v>1260</v>
      </c>
      <c r="F9" s="204">
        <v>2215</v>
      </c>
      <c r="G9" s="183">
        <v>1704</v>
      </c>
      <c r="H9" s="204">
        <v>146226</v>
      </c>
      <c r="I9" s="203">
        <v>1050</v>
      </c>
      <c r="J9" s="204">
        <v>1470</v>
      </c>
      <c r="K9" s="183">
        <v>1254</v>
      </c>
      <c r="L9" s="204">
        <v>141031</v>
      </c>
      <c r="M9" s="203">
        <v>840</v>
      </c>
      <c r="N9" s="204">
        <v>1260</v>
      </c>
      <c r="O9" s="183">
        <v>1045</v>
      </c>
      <c r="P9" s="204">
        <v>44865</v>
      </c>
      <c r="Q9" s="203">
        <v>3465</v>
      </c>
      <c r="R9" s="204">
        <v>4515</v>
      </c>
      <c r="S9" s="183">
        <v>4017</v>
      </c>
      <c r="T9" s="204">
        <v>40446</v>
      </c>
      <c r="U9" s="203">
        <v>2205</v>
      </c>
      <c r="V9" s="204">
        <v>3150</v>
      </c>
      <c r="W9" s="183">
        <v>2657</v>
      </c>
      <c r="X9" s="204">
        <v>86754</v>
      </c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1:36" ht="12" customHeight="1" x14ac:dyDescent="0.15">
      <c r="A10" s="182"/>
      <c r="B10" s="203"/>
      <c r="C10" s="194">
        <v>21</v>
      </c>
      <c r="D10" s="183"/>
      <c r="E10" s="203">
        <v>1208</v>
      </c>
      <c r="F10" s="204">
        <v>2310</v>
      </c>
      <c r="G10" s="183">
        <v>1693</v>
      </c>
      <c r="H10" s="204">
        <v>118578</v>
      </c>
      <c r="I10" s="203">
        <v>1029</v>
      </c>
      <c r="J10" s="204">
        <v>1418</v>
      </c>
      <c r="K10" s="183">
        <v>1233</v>
      </c>
      <c r="L10" s="204">
        <v>94888</v>
      </c>
      <c r="M10" s="203">
        <v>788</v>
      </c>
      <c r="N10" s="204">
        <v>1260</v>
      </c>
      <c r="O10" s="183">
        <v>951</v>
      </c>
      <c r="P10" s="204">
        <v>34617</v>
      </c>
      <c r="Q10" s="203">
        <v>3045</v>
      </c>
      <c r="R10" s="204">
        <v>4200</v>
      </c>
      <c r="S10" s="183">
        <v>3468</v>
      </c>
      <c r="T10" s="204">
        <v>39862</v>
      </c>
      <c r="U10" s="203">
        <v>2100</v>
      </c>
      <c r="V10" s="204">
        <v>3045</v>
      </c>
      <c r="W10" s="183">
        <v>2552</v>
      </c>
      <c r="X10" s="204">
        <v>68951</v>
      </c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1:36" ht="12" customHeight="1" x14ac:dyDescent="0.15">
      <c r="A11" s="182"/>
      <c r="B11" s="203"/>
      <c r="C11" s="194">
        <v>22</v>
      </c>
      <c r="D11" s="205"/>
      <c r="E11" s="204">
        <v>1208</v>
      </c>
      <c r="F11" s="204">
        <v>2205</v>
      </c>
      <c r="G11" s="204">
        <v>1712</v>
      </c>
      <c r="H11" s="204">
        <v>129169</v>
      </c>
      <c r="I11" s="204">
        <v>945</v>
      </c>
      <c r="J11" s="204">
        <v>1365</v>
      </c>
      <c r="K11" s="204">
        <v>1152</v>
      </c>
      <c r="L11" s="204">
        <v>82567</v>
      </c>
      <c r="M11" s="204">
        <v>767</v>
      </c>
      <c r="N11" s="204">
        <v>1260</v>
      </c>
      <c r="O11" s="204">
        <v>816</v>
      </c>
      <c r="P11" s="204">
        <v>40144</v>
      </c>
      <c r="Q11" s="204">
        <v>2940</v>
      </c>
      <c r="R11" s="204">
        <v>4200</v>
      </c>
      <c r="S11" s="204">
        <v>3401</v>
      </c>
      <c r="T11" s="204">
        <v>58846</v>
      </c>
      <c r="U11" s="204">
        <v>2205</v>
      </c>
      <c r="V11" s="204">
        <v>2993</v>
      </c>
      <c r="W11" s="204">
        <v>2526</v>
      </c>
      <c r="X11" s="205">
        <v>65238</v>
      </c>
      <c r="Y11" s="164"/>
      <c r="Z11" s="183"/>
      <c r="AA11" s="164"/>
      <c r="AB11" s="164"/>
      <c r="AC11" s="164"/>
      <c r="AD11" s="164"/>
      <c r="AE11" s="164"/>
    </row>
    <row r="12" spans="1:36" ht="12" customHeight="1" x14ac:dyDescent="0.15">
      <c r="A12" s="182"/>
      <c r="B12" s="198"/>
      <c r="C12" s="201">
        <v>23</v>
      </c>
      <c r="D12" s="207"/>
      <c r="E12" s="271">
        <v>1155</v>
      </c>
      <c r="F12" s="271">
        <v>1995</v>
      </c>
      <c r="G12" s="271">
        <v>1539.2561981722797</v>
      </c>
      <c r="H12" s="271">
        <v>145733</v>
      </c>
      <c r="I12" s="271">
        <v>945</v>
      </c>
      <c r="J12" s="271">
        <v>1365</v>
      </c>
      <c r="K12" s="271">
        <v>1097.4188786565549</v>
      </c>
      <c r="L12" s="271">
        <v>91118</v>
      </c>
      <c r="M12" s="271">
        <v>735</v>
      </c>
      <c r="N12" s="271">
        <v>1050</v>
      </c>
      <c r="O12" s="271">
        <v>825.70619754980601</v>
      </c>
      <c r="P12" s="271">
        <v>98307.8</v>
      </c>
      <c r="Q12" s="271">
        <v>3150</v>
      </c>
      <c r="R12" s="271">
        <v>4042.5</v>
      </c>
      <c r="S12" s="271">
        <v>3500.3097138991443</v>
      </c>
      <c r="T12" s="271">
        <v>79701.000000000015</v>
      </c>
      <c r="U12" s="271">
        <v>2100</v>
      </c>
      <c r="V12" s="271">
        <v>2992.5</v>
      </c>
      <c r="W12" s="271">
        <v>2431.251441537961</v>
      </c>
      <c r="X12" s="316">
        <v>44545.2</v>
      </c>
      <c r="Y12" s="164"/>
      <c r="Z12" s="164"/>
      <c r="AA12" s="164"/>
      <c r="AB12" s="164"/>
      <c r="AC12" s="164"/>
      <c r="AD12" s="164"/>
      <c r="AE12" s="164"/>
    </row>
    <row r="13" spans="1:36" ht="12" customHeight="1" x14ac:dyDescent="0.15">
      <c r="A13" s="182"/>
      <c r="B13" s="166" t="s">
        <v>383</v>
      </c>
      <c r="C13" s="158">
        <v>2</v>
      </c>
      <c r="D13" s="171" t="s">
        <v>384</v>
      </c>
      <c r="E13" s="204">
        <v>1365</v>
      </c>
      <c r="F13" s="204">
        <v>1785</v>
      </c>
      <c r="G13" s="204">
        <v>1586.5526819923359</v>
      </c>
      <c r="H13" s="204">
        <v>10169.700000000001</v>
      </c>
      <c r="I13" s="204">
        <v>1029</v>
      </c>
      <c r="J13" s="204">
        <v>1239</v>
      </c>
      <c r="K13" s="204">
        <v>1126.2304846234888</v>
      </c>
      <c r="L13" s="204">
        <v>6480.7</v>
      </c>
      <c r="M13" s="250">
        <v>766.5</v>
      </c>
      <c r="N13" s="250">
        <v>997.5</v>
      </c>
      <c r="O13" s="250">
        <v>780.12522686025409</v>
      </c>
      <c r="P13" s="204">
        <v>6801.4</v>
      </c>
      <c r="Q13" s="204">
        <v>3360</v>
      </c>
      <c r="R13" s="204">
        <v>4042.5</v>
      </c>
      <c r="S13" s="204">
        <v>3587.9091324200895</v>
      </c>
      <c r="T13" s="204">
        <v>3575.4</v>
      </c>
      <c r="U13" s="204">
        <v>2100</v>
      </c>
      <c r="V13" s="204">
        <v>2940</v>
      </c>
      <c r="W13" s="204">
        <v>2603.2479595457762</v>
      </c>
      <c r="X13" s="204">
        <v>1778.6</v>
      </c>
      <c r="Y13" s="164"/>
      <c r="Z13" s="164"/>
      <c r="AA13" s="164"/>
      <c r="AB13" s="164"/>
      <c r="AC13" s="164"/>
      <c r="AD13" s="164"/>
      <c r="AE13" s="164"/>
    </row>
    <row r="14" spans="1:36" ht="12" customHeight="1" x14ac:dyDescent="0.15">
      <c r="A14" s="182"/>
      <c r="B14" s="166"/>
      <c r="C14" s="158">
        <v>3</v>
      </c>
      <c r="D14" s="171"/>
      <c r="E14" s="204">
        <v>1312.5</v>
      </c>
      <c r="F14" s="204">
        <v>1680</v>
      </c>
      <c r="G14" s="204">
        <v>1490.3177553856842</v>
      </c>
      <c r="H14" s="204">
        <v>17819.7</v>
      </c>
      <c r="I14" s="204">
        <v>1050</v>
      </c>
      <c r="J14" s="204">
        <v>1239</v>
      </c>
      <c r="K14" s="204">
        <v>1111.1738089810804</v>
      </c>
      <c r="L14" s="204">
        <v>8347.9</v>
      </c>
      <c r="M14" s="250">
        <v>840</v>
      </c>
      <c r="N14" s="250">
        <v>924</v>
      </c>
      <c r="O14" s="250">
        <v>896.10509138381201</v>
      </c>
      <c r="P14" s="204">
        <v>8131.5</v>
      </c>
      <c r="Q14" s="204">
        <v>3360</v>
      </c>
      <c r="R14" s="204">
        <v>3780</v>
      </c>
      <c r="S14" s="204">
        <v>3528.305556544969</v>
      </c>
      <c r="T14" s="204">
        <v>4111.2</v>
      </c>
      <c r="U14" s="204">
        <v>2310</v>
      </c>
      <c r="V14" s="204">
        <v>2940</v>
      </c>
      <c r="W14" s="204">
        <v>2449.6829706440776</v>
      </c>
      <c r="X14" s="205">
        <v>5193.3999999999996</v>
      </c>
      <c r="Y14" s="164"/>
      <c r="Z14" s="164"/>
      <c r="AA14" s="164"/>
      <c r="AB14" s="164"/>
      <c r="AC14" s="164"/>
      <c r="AD14" s="164"/>
      <c r="AE14" s="164"/>
    </row>
    <row r="15" spans="1:36" ht="12" customHeight="1" x14ac:dyDescent="0.15">
      <c r="A15" s="182"/>
      <c r="B15" s="166"/>
      <c r="C15" s="158">
        <v>4</v>
      </c>
      <c r="D15" s="171"/>
      <c r="E15" s="204">
        <v>1260</v>
      </c>
      <c r="F15" s="204">
        <v>1575</v>
      </c>
      <c r="G15" s="204">
        <v>1487.1190838532946</v>
      </c>
      <c r="H15" s="204">
        <v>9649.5</v>
      </c>
      <c r="I15" s="204">
        <v>1029</v>
      </c>
      <c r="J15" s="204">
        <v>1312.5</v>
      </c>
      <c r="K15" s="204">
        <v>1128.2401301220275</v>
      </c>
      <c r="L15" s="204">
        <v>8881.7000000000007</v>
      </c>
      <c r="M15" s="250">
        <v>840</v>
      </c>
      <c r="N15" s="250">
        <v>945</v>
      </c>
      <c r="O15" s="250">
        <v>888.93064729194214</v>
      </c>
      <c r="P15" s="204">
        <v>13614.5</v>
      </c>
      <c r="Q15" s="204">
        <v>3360</v>
      </c>
      <c r="R15" s="204">
        <v>3780</v>
      </c>
      <c r="S15" s="204">
        <v>3524.1414200735012</v>
      </c>
      <c r="T15" s="204">
        <v>4106.2</v>
      </c>
      <c r="U15" s="204">
        <v>2100</v>
      </c>
      <c r="V15" s="204">
        <v>2835</v>
      </c>
      <c r="W15" s="204">
        <v>2323.1394508670533</v>
      </c>
      <c r="X15" s="205">
        <v>5207.6000000000004</v>
      </c>
      <c r="Y15" s="164"/>
      <c r="Z15" s="164"/>
      <c r="AA15" s="164"/>
      <c r="AB15" s="164"/>
      <c r="AC15" s="164"/>
      <c r="AD15" s="164"/>
      <c r="AE15" s="164"/>
    </row>
    <row r="16" spans="1:36" ht="12" customHeight="1" x14ac:dyDescent="0.15">
      <c r="A16" s="182"/>
      <c r="B16" s="166"/>
      <c r="C16" s="158">
        <v>5</v>
      </c>
      <c r="D16" s="171"/>
      <c r="E16" s="204">
        <v>1228.5</v>
      </c>
      <c r="F16" s="204">
        <v>1575</v>
      </c>
      <c r="G16" s="205">
        <v>1402.3044503990216</v>
      </c>
      <c r="H16" s="204">
        <v>12825.2</v>
      </c>
      <c r="I16" s="204">
        <v>1050</v>
      </c>
      <c r="J16" s="204">
        <v>1291.5</v>
      </c>
      <c r="K16" s="204">
        <v>1146.4696015656582</v>
      </c>
      <c r="L16" s="204">
        <v>6649.7</v>
      </c>
      <c r="M16" s="250">
        <v>892.5</v>
      </c>
      <c r="N16" s="250">
        <v>1050</v>
      </c>
      <c r="O16" s="250">
        <v>912.02579811151088</v>
      </c>
      <c r="P16" s="204">
        <v>8733.2999999999993</v>
      </c>
      <c r="Q16" s="204">
        <v>3360</v>
      </c>
      <c r="R16" s="204">
        <v>3832.5</v>
      </c>
      <c r="S16" s="204">
        <v>3501.7828124999996</v>
      </c>
      <c r="T16" s="204">
        <v>4317.6000000000004</v>
      </c>
      <c r="U16" s="204">
        <v>2205</v>
      </c>
      <c r="V16" s="204">
        <v>2730</v>
      </c>
      <c r="W16" s="204">
        <v>2384.4667949951886</v>
      </c>
      <c r="X16" s="205">
        <v>4180.8</v>
      </c>
      <c r="Y16" s="164"/>
      <c r="Z16" s="164"/>
      <c r="AA16" s="164"/>
      <c r="AB16" s="164"/>
      <c r="AC16" s="164"/>
      <c r="AD16" s="164"/>
      <c r="AE16" s="164"/>
    </row>
    <row r="17" spans="1:31" ht="12" customHeight="1" x14ac:dyDescent="0.15">
      <c r="A17" s="182"/>
      <c r="B17" s="166"/>
      <c r="C17" s="158">
        <v>6</v>
      </c>
      <c r="D17" s="171"/>
      <c r="E17" s="204">
        <v>1207.5</v>
      </c>
      <c r="F17" s="204">
        <v>1575</v>
      </c>
      <c r="G17" s="204">
        <v>1399.5271586190779</v>
      </c>
      <c r="H17" s="204">
        <v>12835.4</v>
      </c>
      <c r="I17" s="204">
        <v>999.6</v>
      </c>
      <c r="J17" s="204">
        <v>1239</v>
      </c>
      <c r="K17" s="204">
        <v>1086.511660641261</v>
      </c>
      <c r="L17" s="204">
        <v>8614.1</v>
      </c>
      <c r="M17" s="250">
        <v>892.5</v>
      </c>
      <c r="N17" s="250">
        <v>1050</v>
      </c>
      <c r="O17" s="250">
        <v>905.1387022461123</v>
      </c>
      <c r="P17" s="204">
        <v>8800.9</v>
      </c>
      <c r="Q17" s="204">
        <v>3255</v>
      </c>
      <c r="R17" s="204">
        <v>3885</v>
      </c>
      <c r="S17" s="204">
        <v>3466.370385807696</v>
      </c>
      <c r="T17" s="204">
        <v>4611</v>
      </c>
      <c r="U17" s="204">
        <v>2205</v>
      </c>
      <c r="V17" s="204">
        <v>2572.5</v>
      </c>
      <c r="W17" s="204">
        <v>2345.6536731634187</v>
      </c>
      <c r="X17" s="205">
        <v>3514</v>
      </c>
      <c r="Y17" s="164"/>
    </row>
    <row r="18" spans="1:31" ht="12" customHeight="1" x14ac:dyDescent="0.15">
      <c r="A18" s="182"/>
      <c r="B18" s="166"/>
      <c r="C18" s="158">
        <v>7</v>
      </c>
      <c r="D18" s="171"/>
      <c r="E18" s="204">
        <v>1155</v>
      </c>
      <c r="F18" s="204">
        <v>1522.5</v>
      </c>
      <c r="G18" s="204">
        <v>1284.0368867030104</v>
      </c>
      <c r="H18" s="204">
        <v>14214</v>
      </c>
      <c r="I18" s="204">
        <v>945</v>
      </c>
      <c r="J18" s="204">
        <v>1239</v>
      </c>
      <c r="K18" s="204">
        <v>1061.0908547257877</v>
      </c>
      <c r="L18" s="204">
        <v>8317.7999999999993</v>
      </c>
      <c r="M18" s="250">
        <v>787.5</v>
      </c>
      <c r="N18" s="250">
        <v>924</v>
      </c>
      <c r="O18" s="250">
        <v>885.10559765338542</v>
      </c>
      <c r="P18" s="204">
        <v>5978.6</v>
      </c>
      <c r="Q18" s="204">
        <v>3150</v>
      </c>
      <c r="R18" s="204">
        <v>3675</v>
      </c>
      <c r="S18" s="204">
        <v>3418.4077834898217</v>
      </c>
      <c r="T18" s="204">
        <v>5174.1000000000004</v>
      </c>
      <c r="U18" s="204">
        <v>2100</v>
      </c>
      <c r="V18" s="205">
        <v>2520</v>
      </c>
      <c r="W18" s="204">
        <v>2290.2669683257918</v>
      </c>
      <c r="X18" s="205">
        <v>3182.5</v>
      </c>
      <c r="Y18" s="164"/>
    </row>
    <row r="19" spans="1:31" ht="12" customHeight="1" x14ac:dyDescent="0.15">
      <c r="A19" s="182"/>
      <c r="B19" s="166"/>
      <c r="C19" s="158">
        <v>8</v>
      </c>
      <c r="D19" s="171"/>
      <c r="E19" s="204">
        <v>1155</v>
      </c>
      <c r="F19" s="204">
        <v>1575</v>
      </c>
      <c r="G19" s="204">
        <v>1328.8335518920946</v>
      </c>
      <c r="H19" s="204">
        <v>7114.5</v>
      </c>
      <c r="I19" s="204">
        <v>945</v>
      </c>
      <c r="J19" s="204">
        <v>1207.5</v>
      </c>
      <c r="K19" s="204">
        <v>1011.0083198870515</v>
      </c>
      <c r="L19" s="204">
        <v>5077.3</v>
      </c>
      <c r="M19" s="250">
        <v>892.5</v>
      </c>
      <c r="N19" s="250">
        <v>892.5</v>
      </c>
      <c r="O19" s="250">
        <v>892.5</v>
      </c>
      <c r="P19" s="204">
        <v>5082.5</v>
      </c>
      <c r="Q19" s="204">
        <v>3150</v>
      </c>
      <c r="R19" s="204">
        <v>3780</v>
      </c>
      <c r="S19" s="204">
        <v>3383.0923874467667</v>
      </c>
      <c r="T19" s="204">
        <v>10771.6</v>
      </c>
      <c r="U19" s="204">
        <v>2100</v>
      </c>
      <c r="V19" s="204">
        <v>2520</v>
      </c>
      <c r="W19" s="204">
        <v>2340.7690360915494</v>
      </c>
      <c r="X19" s="205">
        <v>2666.5</v>
      </c>
      <c r="Y19" s="164"/>
    </row>
    <row r="20" spans="1:31" ht="12" customHeight="1" x14ac:dyDescent="0.15">
      <c r="A20" s="182"/>
      <c r="B20" s="166"/>
      <c r="C20" s="158">
        <v>9</v>
      </c>
      <c r="D20" s="171"/>
      <c r="E20" s="204">
        <v>1260</v>
      </c>
      <c r="F20" s="204">
        <v>1722</v>
      </c>
      <c r="G20" s="204">
        <v>1468.3561867637363</v>
      </c>
      <c r="H20" s="204">
        <v>5864.3</v>
      </c>
      <c r="I20" s="204">
        <v>997.5</v>
      </c>
      <c r="J20" s="204">
        <v>1291.5</v>
      </c>
      <c r="K20" s="204">
        <v>1083.4286510849865</v>
      </c>
      <c r="L20" s="204">
        <v>3972.7</v>
      </c>
      <c r="M20" s="250">
        <v>840</v>
      </c>
      <c r="N20" s="250">
        <v>945</v>
      </c>
      <c r="O20" s="250">
        <v>916.75528327338145</v>
      </c>
      <c r="P20" s="204">
        <v>10858</v>
      </c>
      <c r="Q20" s="204">
        <v>3255</v>
      </c>
      <c r="R20" s="204">
        <v>3780</v>
      </c>
      <c r="S20" s="204">
        <v>3469.4525981639854</v>
      </c>
      <c r="T20" s="204">
        <v>9342.1</v>
      </c>
      <c r="U20" s="204">
        <v>2100</v>
      </c>
      <c r="V20" s="204">
        <v>2625</v>
      </c>
      <c r="W20" s="204">
        <v>2392.4942811462311</v>
      </c>
      <c r="X20" s="205">
        <v>3221.6</v>
      </c>
      <c r="Y20" s="164"/>
    </row>
    <row r="21" spans="1:31" ht="12" customHeight="1" x14ac:dyDescent="0.15">
      <c r="A21" s="182"/>
      <c r="B21" s="166"/>
      <c r="C21" s="158">
        <v>10</v>
      </c>
      <c r="D21" s="171"/>
      <c r="E21" s="204">
        <v>1260</v>
      </c>
      <c r="F21" s="204">
        <v>1785</v>
      </c>
      <c r="G21" s="204">
        <v>1461.7895252487745</v>
      </c>
      <c r="H21" s="204">
        <v>11826.7</v>
      </c>
      <c r="I21" s="204">
        <v>997.5</v>
      </c>
      <c r="J21" s="204">
        <v>1264.2</v>
      </c>
      <c r="K21" s="204">
        <v>1127.7302004399903</v>
      </c>
      <c r="L21" s="204">
        <v>10464.200000000001</v>
      </c>
      <c r="M21" s="250">
        <v>787.5</v>
      </c>
      <c r="N21" s="250">
        <v>892.5</v>
      </c>
      <c r="O21" s="250">
        <v>832.22414218711435</v>
      </c>
      <c r="P21" s="204">
        <v>7555.7</v>
      </c>
      <c r="Q21" s="204">
        <v>3465</v>
      </c>
      <c r="R21" s="204">
        <v>3780</v>
      </c>
      <c r="S21" s="204">
        <v>3579.7657158941647</v>
      </c>
      <c r="T21" s="204">
        <v>8813</v>
      </c>
      <c r="U21" s="204">
        <v>2205</v>
      </c>
      <c r="V21" s="204">
        <v>2520</v>
      </c>
      <c r="W21" s="204">
        <v>2384.5700361010822</v>
      </c>
      <c r="X21" s="205">
        <v>2683.6</v>
      </c>
      <c r="Y21" s="164"/>
    </row>
    <row r="22" spans="1:31" ht="12" customHeight="1" x14ac:dyDescent="0.15">
      <c r="A22" s="182"/>
      <c r="B22" s="166"/>
      <c r="C22" s="158">
        <v>11</v>
      </c>
      <c r="D22" s="171"/>
      <c r="E22" s="204">
        <v>1260</v>
      </c>
      <c r="F22" s="204">
        <v>1722</v>
      </c>
      <c r="G22" s="204">
        <v>1532.4488717786789</v>
      </c>
      <c r="H22" s="204">
        <v>9517</v>
      </c>
      <c r="I22" s="204">
        <v>997.5</v>
      </c>
      <c r="J22" s="204">
        <v>1200.1500000000001</v>
      </c>
      <c r="K22" s="204">
        <v>1046.5539881085931</v>
      </c>
      <c r="L22" s="204">
        <v>7491.2</v>
      </c>
      <c r="M22" s="250">
        <v>840</v>
      </c>
      <c r="N22" s="250">
        <v>945</v>
      </c>
      <c r="O22" s="250">
        <v>898.24561403508778</v>
      </c>
      <c r="P22" s="204">
        <v>5952.3</v>
      </c>
      <c r="Q22" s="204">
        <v>3465</v>
      </c>
      <c r="R22" s="204">
        <v>3990</v>
      </c>
      <c r="S22" s="204">
        <v>3586.9198091198309</v>
      </c>
      <c r="T22" s="204">
        <v>9140.4</v>
      </c>
      <c r="U22" s="204">
        <v>2199.75</v>
      </c>
      <c r="V22" s="204">
        <v>2656.5</v>
      </c>
      <c r="W22" s="204">
        <v>2444.9865635179149</v>
      </c>
      <c r="X22" s="205">
        <v>3362</v>
      </c>
      <c r="Y22" s="164"/>
      <c r="Z22" s="164"/>
      <c r="AA22" s="164"/>
      <c r="AB22" s="164"/>
      <c r="AC22" s="164"/>
      <c r="AD22" s="164"/>
      <c r="AE22" s="164"/>
    </row>
    <row r="23" spans="1:31" ht="12" customHeight="1" x14ac:dyDescent="0.15">
      <c r="A23" s="182"/>
      <c r="B23" s="166"/>
      <c r="C23" s="158">
        <v>12</v>
      </c>
      <c r="D23" s="171"/>
      <c r="E23" s="204">
        <v>1260</v>
      </c>
      <c r="F23" s="204">
        <v>1995</v>
      </c>
      <c r="G23" s="204">
        <v>1825.5472351027754</v>
      </c>
      <c r="H23" s="204">
        <v>18778.8</v>
      </c>
      <c r="I23" s="204">
        <v>997.5</v>
      </c>
      <c r="J23" s="204">
        <v>1365</v>
      </c>
      <c r="K23" s="204">
        <v>1081.2494987971129</v>
      </c>
      <c r="L23" s="204">
        <v>7344.3</v>
      </c>
      <c r="M23" s="250">
        <v>840</v>
      </c>
      <c r="N23" s="250">
        <v>840</v>
      </c>
      <c r="O23" s="250">
        <v>840.00000000000011</v>
      </c>
      <c r="P23" s="204">
        <v>8815.5</v>
      </c>
      <c r="Q23" s="204">
        <v>3465</v>
      </c>
      <c r="R23" s="204">
        <v>3990</v>
      </c>
      <c r="S23" s="204">
        <v>3599.9736593432576</v>
      </c>
      <c r="T23" s="204">
        <v>9973.5</v>
      </c>
      <c r="U23" s="204">
        <v>2205</v>
      </c>
      <c r="V23" s="204">
        <v>2677.5</v>
      </c>
      <c r="W23" s="204">
        <v>2531.3889097921178</v>
      </c>
      <c r="X23" s="205">
        <v>6129.3</v>
      </c>
      <c r="Y23" s="164"/>
      <c r="Z23" s="164"/>
      <c r="AA23" s="164"/>
      <c r="AB23" s="164"/>
      <c r="AC23" s="164"/>
      <c r="AD23" s="164"/>
      <c r="AE23" s="164"/>
    </row>
    <row r="24" spans="1:31" ht="12" customHeight="1" x14ac:dyDescent="0.15">
      <c r="A24" s="182"/>
      <c r="B24" s="166" t="s">
        <v>385</v>
      </c>
      <c r="C24" s="158">
        <v>1</v>
      </c>
      <c r="D24" s="171" t="s">
        <v>384</v>
      </c>
      <c r="E24" s="204">
        <v>1344</v>
      </c>
      <c r="F24" s="204">
        <v>1680</v>
      </c>
      <c r="G24" s="204">
        <v>1518.2028106068126</v>
      </c>
      <c r="H24" s="204">
        <v>14369.1</v>
      </c>
      <c r="I24" s="204">
        <v>997.5</v>
      </c>
      <c r="J24" s="204">
        <v>1279.95</v>
      </c>
      <c r="K24" s="204">
        <v>1054.4831200353046</v>
      </c>
      <c r="L24" s="204">
        <v>5006</v>
      </c>
      <c r="M24" s="250">
        <v>735</v>
      </c>
      <c r="N24" s="250">
        <v>945</v>
      </c>
      <c r="O24" s="250">
        <v>749.98247639216834</v>
      </c>
      <c r="P24" s="204">
        <v>6933.6</v>
      </c>
      <c r="Q24" s="204">
        <v>3465</v>
      </c>
      <c r="R24" s="204">
        <v>3990</v>
      </c>
      <c r="S24" s="204">
        <v>3687.7295314718408</v>
      </c>
      <c r="T24" s="204">
        <v>9359</v>
      </c>
      <c r="U24" s="204">
        <v>2100</v>
      </c>
      <c r="V24" s="204">
        <v>2625</v>
      </c>
      <c r="W24" s="204">
        <v>2244.1146741918933</v>
      </c>
      <c r="X24" s="205">
        <v>2559.6999999999998</v>
      </c>
      <c r="Y24" s="164"/>
      <c r="Z24" s="164"/>
      <c r="AA24" s="164"/>
      <c r="AB24" s="164"/>
      <c r="AC24" s="164"/>
      <c r="AD24" s="164"/>
      <c r="AE24" s="164"/>
    </row>
    <row r="25" spans="1:31" ht="12" customHeight="1" x14ac:dyDescent="0.15">
      <c r="A25" s="182"/>
      <c r="B25" s="159"/>
      <c r="C25" s="163">
        <v>2</v>
      </c>
      <c r="D25" s="172"/>
      <c r="E25" s="206">
        <v>1050</v>
      </c>
      <c r="F25" s="206">
        <v>1629.6000000000001</v>
      </c>
      <c r="G25" s="206">
        <v>1397.7379661318282</v>
      </c>
      <c r="H25" s="206">
        <v>9977.7999999999993</v>
      </c>
      <c r="I25" s="206">
        <v>892.5</v>
      </c>
      <c r="J25" s="206">
        <v>1155</v>
      </c>
      <c r="K25" s="206">
        <v>973.974885844749</v>
      </c>
      <c r="L25" s="206">
        <v>7363.8</v>
      </c>
      <c r="M25" s="254">
        <v>735</v>
      </c>
      <c r="N25" s="254">
        <v>945</v>
      </c>
      <c r="O25" s="254">
        <v>754.7982235561326</v>
      </c>
      <c r="P25" s="206">
        <v>5956.2</v>
      </c>
      <c r="Q25" s="206">
        <v>2940</v>
      </c>
      <c r="R25" s="206">
        <v>3885</v>
      </c>
      <c r="S25" s="206">
        <v>3139.5254233709156</v>
      </c>
      <c r="T25" s="206">
        <v>7414.2</v>
      </c>
      <c r="U25" s="206">
        <v>1856.4</v>
      </c>
      <c r="V25" s="206">
        <v>2625</v>
      </c>
      <c r="W25" s="206">
        <v>2241.2920217549567</v>
      </c>
      <c r="X25" s="206">
        <v>3658.8</v>
      </c>
      <c r="Y25" s="164"/>
      <c r="Z25" s="164"/>
      <c r="AA25" s="164"/>
      <c r="AB25" s="164"/>
      <c r="AC25" s="164"/>
      <c r="AD25" s="164"/>
      <c r="AE25" s="164"/>
    </row>
    <row r="26" spans="1:31" ht="12" customHeight="1" x14ac:dyDescent="0.15">
      <c r="A26" s="144"/>
      <c r="B26" s="203"/>
      <c r="C26" s="554" t="s">
        <v>86</v>
      </c>
      <c r="D26" s="555"/>
      <c r="E26" s="730" t="s">
        <v>103</v>
      </c>
      <c r="F26" s="731"/>
      <c r="G26" s="731"/>
      <c r="H26" s="732"/>
      <c r="I26" s="730" t="s">
        <v>104</v>
      </c>
      <c r="J26" s="731"/>
      <c r="K26" s="731"/>
      <c r="L26" s="732"/>
      <c r="M26" s="730" t="s">
        <v>105</v>
      </c>
      <c r="N26" s="731"/>
      <c r="O26" s="731"/>
      <c r="P26" s="732"/>
      <c r="Q26" s="736" t="s">
        <v>111</v>
      </c>
      <c r="R26" s="737"/>
      <c r="S26" s="737"/>
      <c r="T26" s="738"/>
      <c r="U26" s="736" t="s">
        <v>112</v>
      </c>
      <c r="V26" s="737"/>
      <c r="W26" s="737"/>
      <c r="X26" s="738"/>
      <c r="Y26" s="164"/>
      <c r="Z26" s="164"/>
      <c r="AA26" s="164"/>
      <c r="AB26" s="164"/>
      <c r="AC26" s="164"/>
      <c r="AD26" s="164"/>
      <c r="AE26" s="164"/>
    </row>
    <row r="27" spans="1:31" ht="12" customHeight="1" x14ac:dyDescent="0.15">
      <c r="A27" s="144"/>
      <c r="B27" s="189" t="s">
        <v>92</v>
      </c>
      <c r="C27" s="190"/>
      <c r="D27" s="191"/>
      <c r="E27" s="176" t="s">
        <v>93</v>
      </c>
      <c r="F27" s="157" t="s">
        <v>94</v>
      </c>
      <c r="G27" s="234" t="s">
        <v>95</v>
      </c>
      <c r="H27" s="157" t="s">
        <v>96</v>
      </c>
      <c r="I27" s="176" t="s">
        <v>93</v>
      </c>
      <c r="J27" s="157" t="s">
        <v>94</v>
      </c>
      <c r="K27" s="234" t="s">
        <v>95</v>
      </c>
      <c r="L27" s="157" t="s">
        <v>96</v>
      </c>
      <c r="M27" s="176" t="s">
        <v>93</v>
      </c>
      <c r="N27" s="157" t="s">
        <v>94</v>
      </c>
      <c r="O27" s="234" t="s">
        <v>95</v>
      </c>
      <c r="P27" s="157" t="s">
        <v>96</v>
      </c>
      <c r="Q27" s="176" t="s">
        <v>93</v>
      </c>
      <c r="R27" s="157" t="s">
        <v>94</v>
      </c>
      <c r="S27" s="234" t="s">
        <v>95</v>
      </c>
      <c r="T27" s="157" t="s">
        <v>96</v>
      </c>
      <c r="U27" s="176" t="s">
        <v>93</v>
      </c>
      <c r="V27" s="157" t="s">
        <v>94</v>
      </c>
      <c r="W27" s="234" t="s">
        <v>95</v>
      </c>
      <c r="X27" s="157" t="s">
        <v>96</v>
      </c>
      <c r="Y27" s="164"/>
      <c r="Z27" s="164"/>
      <c r="AA27" s="164"/>
      <c r="AB27" s="164"/>
      <c r="AC27" s="164"/>
      <c r="AD27" s="164"/>
      <c r="AE27" s="164"/>
    </row>
    <row r="28" spans="1:31" ht="12" customHeight="1" x14ac:dyDescent="0.15">
      <c r="A28" s="144"/>
      <c r="B28" s="198"/>
      <c r="C28" s="185"/>
      <c r="D28" s="185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2"/>
      <c r="Q28" s="161"/>
      <c r="R28" s="162"/>
      <c r="S28" s="163" t="s">
        <v>97</v>
      </c>
      <c r="T28" s="162"/>
      <c r="U28" s="161"/>
      <c r="V28" s="162"/>
      <c r="W28" s="163" t="s">
        <v>97</v>
      </c>
      <c r="X28" s="162"/>
      <c r="Y28" s="164"/>
      <c r="Z28" s="164"/>
      <c r="AA28" s="164"/>
      <c r="AB28" s="164"/>
      <c r="AC28" s="164"/>
      <c r="AD28" s="164"/>
      <c r="AE28" s="164"/>
    </row>
    <row r="29" spans="1:31" ht="12" customHeight="1" x14ac:dyDescent="0.15">
      <c r="A29" s="144"/>
      <c r="B29" s="186" t="s">
        <v>0</v>
      </c>
      <c r="C29" s="194">
        <v>20</v>
      </c>
      <c r="D29" s="249" t="s">
        <v>1</v>
      </c>
      <c r="E29" s="203">
        <v>735</v>
      </c>
      <c r="F29" s="204">
        <v>1155</v>
      </c>
      <c r="G29" s="183">
        <v>907</v>
      </c>
      <c r="H29" s="204">
        <v>248505</v>
      </c>
      <c r="I29" s="203">
        <v>1050</v>
      </c>
      <c r="J29" s="204">
        <v>1418</v>
      </c>
      <c r="K29" s="183">
        <v>1285</v>
      </c>
      <c r="L29" s="204">
        <v>85163</v>
      </c>
      <c r="M29" s="203">
        <v>1050</v>
      </c>
      <c r="N29" s="204">
        <v>1418</v>
      </c>
      <c r="O29" s="183">
        <v>1261</v>
      </c>
      <c r="P29" s="204">
        <v>65169</v>
      </c>
      <c r="Q29" s="203">
        <v>1050</v>
      </c>
      <c r="R29" s="204">
        <v>1418</v>
      </c>
      <c r="S29" s="183">
        <v>1255</v>
      </c>
      <c r="T29" s="204">
        <v>60517</v>
      </c>
      <c r="U29" s="203">
        <v>1050</v>
      </c>
      <c r="V29" s="204">
        <v>1365</v>
      </c>
      <c r="W29" s="183">
        <v>1216</v>
      </c>
      <c r="X29" s="204">
        <v>86094</v>
      </c>
      <c r="Y29" s="164"/>
      <c r="Z29" s="164"/>
      <c r="AA29" s="164"/>
      <c r="AB29" s="164"/>
      <c r="AC29" s="164"/>
      <c r="AD29" s="164"/>
      <c r="AE29" s="164"/>
    </row>
    <row r="30" spans="1:31" ht="12" customHeight="1" x14ac:dyDescent="0.15">
      <c r="A30" s="144"/>
      <c r="B30" s="203"/>
      <c r="C30" s="194">
        <v>21</v>
      </c>
      <c r="D30" s="183"/>
      <c r="E30" s="203">
        <v>683</v>
      </c>
      <c r="F30" s="204">
        <v>1077</v>
      </c>
      <c r="G30" s="183">
        <v>831</v>
      </c>
      <c r="H30" s="204">
        <v>347836</v>
      </c>
      <c r="I30" s="203">
        <v>998</v>
      </c>
      <c r="J30" s="204">
        <v>1418</v>
      </c>
      <c r="K30" s="183">
        <v>1259</v>
      </c>
      <c r="L30" s="204">
        <v>68192</v>
      </c>
      <c r="M30" s="203">
        <v>998</v>
      </c>
      <c r="N30" s="204">
        <v>1470</v>
      </c>
      <c r="O30" s="183">
        <v>1258</v>
      </c>
      <c r="P30" s="204">
        <v>50466</v>
      </c>
      <c r="Q30" s="203">
        <v>998</v>
      </c>
      <c r="R30" s="204">
        <v>1470</v>
      </c>
      <c r="S30" s="183">
        <v>1229</v>
      </c>
      <c r="T30" s="204">
        <v>45468</v>
      </c>
      <c r="U30" s="203">
        <v>945</v>
      </c>
      <c r="V30" s="204">
        <v>1365</v>
      </c>
      <c r="W30" s="183">
        <v>1187</v>
      </c>
      <c r="X30" s="204">
        <v>65667</v>
      </c>
      <c r="Y30" s="164"/>
      <c r="Z30" s="164"/>
      <c r="AA30" s="164"/>
      <c r="AB30" s="164"/>
      <c r="AC30" s="164"/>
      <c r="AD30" s="164"/>
      <c r="AE30" s="164"/>
    </row>
    <row r="31" spans="1:31" ht="12" customHeight="1" x14ac:dyDescent="0.15">
      <c r="A31" s="144"/>
      <c r="B31" s="203"/>
      <c r="C31" s="194">
        <v>22</v>
      </c>
      <c r="D31" s="205"/>
      <c r="E31" s="204">
        <v>630</v>
      </c>
      <c r="F31" s="204">
        <v>1103</v>
      </c>
      <c r="G31" s="205">
        <v>793</v>
      </c>
      <c r="H31" s="204">
        <v>176969</v>
      </c>
      <c r="I31" s="204">
        <v>998</v>
      </c>
      <c r="J31" s="204">
        <v>1365</v>
      </c>
      <c r="K31" s="204">
        <v>1187</v>
      </c>
      <c r="L31" s="204">
        <v>73019</v>
      </c>
      <c r="M31" s="204">
        <v>945</v>
      </c>
      <c r="N31" s="204">
        <v>1365</v>
      </c>
      <c r="O31" s="204">
        <v>1125</v>
      </c>
      <c r="P31" s="204">
        <v>47228</v>
      </c>
      <c r="Q31" s="204">
        <v>998</v>
      </c>
      <c r="R31" s="204">
        <v>1365</v>
      </c>
      <c r="S31" s="204">
        <v>1155</v>
      </c>
      <c r="T31" s="204">
        <v>54491</v>
      </c>
      <c r="U31" s="204">
        <v>945</v>
      </c>
      <c r="V31" s="204">
        <v>1260</v>
      </c>
      <c r="W31" s="204">
        <v>1199</v>
      </c>
      <c r="X31" s="205">
        <v>68955</v>
      </c>
      <c r="Y31" s="164"/>
      <c r="Z31" s="164"/>
      <c r="AA31" s="164"/>
      <c r="AB31" s="164"/>
      <c r="AC31" s="164"/>
      <c r="AD31" s="164"/>
      <c r="AE31" s="164"/>
    </row>
    <row r="32" spans="1:31" ht="12" customHeight="1" x14ac:dyDescent="0.15">
      <c r="A32" s="144"/>
      <c r="B32" s="198"/>
      <c r="C32" s="201">
        <v>23</v>
      </c>
      <c r="D32" s="207"/>
      <c r="E32" s="271">
        <v>640.5</v>
      </c>
      <c r="F32" s="271">
        <v>1050</v>
      </c>
      <c r="G32" s="271">
        <v>793.57148746754581</v>
      </c>
      <c r="H32" s="271">
        <v>454479.5</v>
      </c>
      <c r="I32" s="271">
        <v>945</v>
      </c>
      <c r="J32" s="271">
        <v>1365</v>
      </c>
      <c r="K32" s="271">
        <v>1147.2450603689472</v>
      </c>
      <c r="L32" s="271">
        <v>81454.400000000009</v>
      </c>
      <c r="M32" s="271">
        <v>997.5</v>
      </c>
      <c r="N32" s="271">
        <v>1386</v>
      </c>
      <c r="O32" s="271">
        <v>1098.1496004442647</v>
      </c>
      <c r="P32" s="271">
        <v>54236.5</v>
      </c>
      <c r="Q32" s="271">
        <v>997.5</v>
      </c>
      <c r="R32" s="271">
        <v>1365</v>
      </c>
      <c r="S32" s="271">
        <v>1115.3493862949676</v>
      </c>
      <c r="T32" s="271">
        <v>59563.099999999991</v>
      </c>
      <c r="U32" s="271">
        <v>892.5</v>
      </c>
      <c r="V32" s="271">
        <v>1260</v>
      </c>
      <c r="W32" s="271">
        <v>1076.9157037982766</v>
      </c>
      <c r="X32" s="316">
        <v>75785.8</v>
      </c>
      <c r="Y32" s="164"/>
      <c r="Z32" s="164"/>
      <c r="AA32" s="164"/>
      <c r="AB32" s="164"/>
      <c r="AC32" s="164"/>
      <c r="AD32" s="164"/>
      <c r="AE32" s="164"/>
    </row>
    <row r="33" spans="1:31" ht="13.5" customHeight="1" x14ac:dyDescent="0.15">
      <c r="A33" s="144"/>
      <c r="B33" s="166" t="s">
        <v>383</v>
      </c>
      <c r="C33" s="158">
        <v>2</v>
      </c>
      <c r="D33" s="171" t="s">
        <v>384</v>
      </c>
      <c r="E33" s="167">
        <v>682.5</v>
      </c>
      <c r="F33" s="167">
        <v>892.5</v>
      </c>
      <c r="G33" s="167">
        <v>723.3846490132388</v>
      </c>
      <c r="H33" s="167">
        <v>30038.2</v>
      </c>
      <c r="I33" s="167">
        <v>1029</v>
      </c>
      <c r="J33" s="167">
        <v>1312.5</v>
      </c>
      <c r="K33" s="167">
        <v>1127.1061726734786</v>
      </c>
      <c r="L33" s="167">
        <v>9162.7000000000007</v>
      </c>
      <c r="M33" s="167">
        <v>1029</v>
      </c>
      <c r="N33" s="167">
        <v>1312.5</v>
      </c>
      <c r="O33" s="167">
        <v>1074.4603063554016</v>
      </c>
      <c r="P33" s="167">
        <v>6830.6</v>
      </c>
      <c r="Q33" s="167">
        <v>1029</v>
      </c>
      <c r="R33" s="167">
        <v>1312.5</v>
      </c>
      <c r="S33" s="167">
        <v>1092.8642274173458</v>
      </c>
      <c r="T33" s="167">
        <v>6289.8</v>
      </c>
      <c r="U33" s="167">
        <v>945</v>
      </c>
      <c r="V33" s="167">
        <v>1207.5</v>
      </c>
      <c r="W33" s="167">
        <v>1065.1016618417682</v>
      </c>
      <c r="X33" s="171">
        <v>7657.9</v>
      </c>
      <c r="Y33" s="164"/>
      <c r="Z33" s="164"/>
      <c r="AA33" s="164"/>
      <c r="AB33" s="164"/>
      <c r="AC33" s="164"/>
      <c r="AD33" s="164"/>
      <c r="AE33" s="164"/>
    </row>
    <row r="34" spans="1:31" ht="13.5" customHeight="1" x14ac:dyDescent="0.15">
      <c r="A34" s="144"/>
      <c r="B34" s="166"/>
      <c r="C34" s="158">
        <v>3</v>
      </c>
      <c r="D34" s="171"/>
      <c r="E34" s="167">
        <v>735</v>
      </c>
      <c r="F34" s="167">
        <v>945</v>
      </c>
      <c r="G34" s="171">
        <v>776.40817457588901</v>
      </c>
      <c r="H34" s="167">
        <v>37460.300000000003</v>
      </c>
      <c r="I34" s="167">
        <v>1029</v>
      </c>
      <c r="J34" s="167">
        <v>1260</v>
      </c>
      <c r="K34" s="167">
        <v>1133.9542165551052</v>
      </c>
      <c r="L34" s="167">
        <v>8662.5</v>
      </c>
      <c r="M34" s="167">
        <v>1050</v>
      </c>
      <c r="N34" s="167">
        <v>1386</v>
      </c>
      <c r="O34" s="167">
        <v>1093.5524967333661</v>
      </c>
      <c r="P34" s="167">
        <v>6453.6</v>
      </c>
      <c r="Q34" s="167">
        <v>1050</v>
      </c>
      <c r="R34" s="167">
        <v>1365</v>
      </c>
      <c r="S34" s="167">
        <v>1111.8607807863943</v>
      </c>
      <c r="T34" s="167">
        <v>7972.4</v>
      </c>
      <c r="U34" s="167">
        <v>945</v>
      </c>
      <c r="V34" s="167">
        <v>1155</v>
      </c>
      <c r="W34" s="167">
        <v>1057.3161140240745</v>
      </c>
      <c r="X34" s="171">
        <v>8822</v>
      </c>
      <c r="Y34" s="164"/>
      <c r="Z34" s="164"/>
      <c r="AA34" s="164"/>
      <c r="AB34" s="164"/>
      <c r="AC34" s="164"/>
      <c r="AD34" s="164"/>
      <c r="AE34" s="164"/>
    </row>
    <row r="35" spans="1:31" ht="13.5" customHeight="1" x14ac:dyDescent="0.15">
      <c r="A35" s="144"/>
      <c r="B35" s="166"/>
      <c r="C35" s="158">
        <v>4</v>
      </c>
      <c r="D35" s="171"/>
      <c r="E35" s="167">
        <v>787.5</v>
      </c>
      <c r="F35" s="167">
        <v>945</v>
      </c>
      <c r="G35" s="167">
        <v>862.6935362510975</v>
      </c>
      <c r="H35" s="167">
        <v>49261.7</v>
      </c>
      <c r="I35" s="167">
        <v>1029</v>
      </c>
      <c r="J35" s="167">
        <v>1365</v>
      </c>
      <c r="K35" s="167">
        <v>1155.7301865566712</v>
      </c>
      <c r="L35" s="167">
        <v>9738</v>
      </c>
      <c r="M35" s="167">
        <v>1039.5</v>
      </c>
      <c r="N35" s="167">
        <v>1365</v>
      </c>
      <c r="O35" s="167">
        <v>1100.9942238365745</v>
      </c>
      <c r="P35" s="167">
        <v>5088.6000000000004</v>
      </c>
      <c r="Q35" s="167">
        <v>1039.5</v>
      </c>
      <c r="R35" s="167">
        <v>1365</v>
      </c>
      <c r="S35" s="167">
        <v>1140.4949553603833</v>
      </c>
      <c r="T35" s="167">
        <v>5978.3</v>
      </c>
      <c r="U35" s="167">
        <v>971.25</v>
      </c>
      <c r="V35" s="167">
        <v>1260</v>
      </c>
      <c r="W35" s="167">
        <v>1095.772726551216</v>
      </c>
      <c r="X35" s="171">
        <v>9782.2999999999993</v>
      </c>
      <c r="Y35" s="164"/>
      <c r="Z35" s="164"/>
      <c r="AA35" s="164"/>
      <c r="AB35" s="164"/>
      <c r="AC35" s="164"/>
      <c r="AD35" s="164"/>
      <c r="AE35" s="164"/>
    </row>
    <row r="36" spans="1:31" ht="13.5" customHeight="1" x14ac:dyDescent="0.15">
      <c r="A36" s="144"/>
      <c r="B36" s="166"/>
      <c r="C36" s="158">
        <v>5</v>
      </c>
      <c r="D36" s="171"/>
      <c r="E36" s="167">
        <v>840</v>
      </c>
      <c r="F36" s="167">
        <v>1050</v>
      </c>
      <c r="G36" s="167">
        <v>917.34394681595518</v>
      </c>
      <c r="H36" s="167">
        <v>40846.199999999997</v>
      </c>
      <c r="I36" s="167">
        <v>1050</v>
      </c>
      <c r="J36" s="167">
        <v>1312.5</v>
      </c>
      <c r="K36" s="167">
        <v>1168.980187241455</v>
      </c>
      <c r="L36" s="167">
        <v>8025</v>
      </c>
      <c r="M36" s="167">
        <v>1050</v>
      </c>
      <c r="N36" s="167">
        <v>1365</v>
      </c>
      <c r="O36" s="167">
        <v>1103.3045275291979</v>
      </c>
      <c r="P36" s="167">
        <v>5426.6</v>
      </c>
      <c r="Q36" s="167">
        <v>1050</v>
      </c>
      <c r="R36" s="167">
        <v>1312.5</v>
      </c>
      <c r="S36" s="167">
        <v>1137.9331081296409</v>
      </c>
      <c r="T36" s="167">
        <v>6012.8</v>
      </c>
      <c r="U36" s="167">
        <v>997.5</v>
      </c>
      <c r="V36" s="167">
        <v>1260</v>
      </c>
      <c r="W36" s="167">
        <v>1085.3164582547299</v>
      </c>
      <c r="X36" s="171">
        <v>6589.4</v>
      </c>
      <c r="Y36" s="164"/>
      <c r="Z36" s="164"/>
      <c r="AA36" s="164"/>
      <c r="AB36" s="164"/>
      <c r="AC36" s="164"/>
      <c r="AD36" s="164"/>
      <c r="AE36" s="164"/>
    </row>
    <row r="37" spans="1:31" ht="13.5" customHeight="1" x14ac:dyDescent="0.15">
      <c r="A37" s="144"/>
      <c r="B37" s="166"/>
      <c r="C37" s="158">
        <v>6</v>
      </c>
      <c r="D37" s="171"/>
      <c r="E37" s="167">
        <v>840</v>
      </c>
      <c r="F37" s="167">
        <v>1050</v>
      </c>
      <c r="G37" s="167">
        <v>941.84128574732131</v>
      </c>
      <c r="H37" s="167">
        <v>46973.4</v>
      </c>
      <c r="I37" s="167">
        <v>1050</v>
      </c>
      <c r="J37" s="167">
        <v>1260</v>
      </c>
      <c r="K37" s="167">
        <v>1145.3758984411472</v>
      </c>
      <c r="L37" s="167">
        <v>7592.5</v>
      </c>
      <c r="M37" s="167">
        <v>1050</v>
      </c>
      <c r="N37" s="167">
        <v>1207.5</v>
      </c>
      <c r="O37" s="167">
        <v>1107.8209405703024</v>
      </c>
      <c r="P37" s="167">
        <v>4711.7</v>
      </c>
      <c r="Q37" s="167">
        <v>1050</v>
      </c>
      <c r="R37" s="167">
        <v>1312.5</v>
      </c>
      <c r="S37" s="167">
        <v>1111.697817237507</v>
      </c>
      <c r="T37" s="167">
        <v>6245.6</v>
      </c>
      <c r="U37" s="167">
        <v>966</v>
      </c>
      <c r="V37" s="167">
        <v>1207.5</v>
      </c>
      <c r="W37" s="167">
        <v>1083.0841360665636</v>
      </c>
      <c r="X37" s="171">
        <v>4957.3</v>
      </c>
      <c r="Y37" s="164"/>
    </row>
    <row r="38" spans="1:31" ht="13.5" customHeight="1" x14ac:dyDescent="0.15">
      <c r="A38" s="144"/>
      <c r="B38" s="166"/>
      <c r="C38" s="158">
        <v>7</v>
      </c>
      <c r="D38" s="171"/>
      <c r="E38" s="167">
        <v>819</v>
      </c>
      <c r="F38" s="167">
        <v>997.5</v>
      </c>
      <c r="G38" s="167">
        <v>879.36161776367976</v>
      </c>
      <c r="H38" s="167">
        <v>46138.9</v>
      </c>
      <c r="I38" s="167">
        <v>976.5</v>
      </c>
      <c r="J38" s="167">
        <v>1286.25</v>
      </c>
      <c r="K38" s="167">
        <v>1134.6597131681885</v>
      </c>
      <c r="L38" s="167">
        <v>5258.1</v>
      </c>
      <c r="M38" s="167">
        <v>1050</v>
      </c>
      <c r="N38" s="167">
        <v>1365</v>
      </c>
      <c r="O38" s="167">
        <v>1111.73449488491</v>
      </c>
      <c r="P38" s="167">
        <v>3979.8</v>
      </c>
      <c r="Q38" s="167">
        <v>997.5</v>
      </c>
      <c r="R38" s="167">
        <v>1312.5</v>
      </c>
      <c r="S38" s="167">
        <v>1093.1331213001431</v>
      </c>
      <c r="T38" s="167">
        <v>4188.8999999999996</v>
      </c>
      <c r="U38" s="167">
        <v>945</v>
      </c>
      <c r="V38" s="167">
        <v>1260</v>
      </c>
      <c r="W38" s="167">
        <v>1041.303012176885</v>
      </c>
      <c r="X38" s="171">
        <v>3743.4</v>
      </c>
      <c r="Y38" s="164"/>
    </row>
    <row r="39" spans="1:31" ht="13.5" customHeight="1" x14ac:dyDescent="0.15">
      <c r="A39" s="144"/>
      <c r="B39" s="166"/>
      <c r="C39" s="158">
        <v>8</v>
      </c>
      <c r="D39" s="171"/>
      <c r="E39" s="167">
        <v>840</v>
      </c>
      <c r="F39" s="167">
        <v>1029</v>
      </c>
      <c r="G39" s="171">
        <v>934.88322841235743</v>
      </c>
      <c r="H39" s="167">
        <v>39470.1</v>
      </c>
      <c r="I39" s="167">
        <v>1039.5</v>
      </c>
      <c r="J39" s="167">
        <v>1260</v>
      </c>
      <c r="K39" s="167">
        <v>1169.2010931235345</v>
      </c>
      <c r="L39" s="167">
        <v>4936</v>
      </c>
      <c r="M39" s="167">
        <v>1050</v>
      </c>
      <c r="N39" s="167">
        <v>1239</v>
      </c>
      <c r="O39" s="167">
        <v>1097.9137269237806</v>
      </c>
      <c r="P39" s="167">
        <v>3358.6</v>
      </c>
      <c r="Q39" s="167">
        <v>1050</v>
      </c>
      <c r="R39" s="167">
        <v>1312.5</v>
      </c>
      <c r="S39" s="167">
        <v>1118.4952273369104</v>
      </c>
      <c r="T39" s="167">
        <v>3869.4</v>
      </c>
      <c r="U39" s="167">
        <v>997.5</v>
      </c>
      <c r="V39" s="167">
        <v>1071</v>
      </c>
      <c r="W39" s="167">
        <v>1043.5285191956127</v>
      </c>
      <c r="X39" s="171">
        <v>2295</v>
      </c>
      <c r="Y39" s="164"/>
    </row>
    <row r="40" spans="1:31" ht="13.5" customHeight="1" x14ac:dyDescent="0.15">
      <c r="A40" s="144"/>
      <c r="B40" s="166"/>
      <c r="C40" s="158">
        <v>9</v>
      </c>
      <c r="D40" s="171"/>
      <c r="E40" s="167">
        <v>840</v>
      </c>
      <c r="F40" s="167">
        <v>945</v>
      </c>
      <c r="G40" s="167">
        <v>881.46904106489683</v>
      </c>
      <c r="H40" s="167">
        <v>32065.5</v>
      </c>
      <c r="I40" s="167">
        <v>1029</v>
      </c>
      <c r="J40" s="167">
        <v>1260</v>
      </c>
      <c r="K40" s="167">
        <v>1162.9149279050043</v>
      </c>
      <c r="L40" s="167">
        <v>5617.6</v>
      </c>
      <c r="M40" s="167">
        <v>1050</v>
      </c>
      <c r="N40" s="167">
        <v>1239</v>
      </c>
      <c r="O40" s="167">
        <v>1092.2086492074432</v>
      </c>
      <c r="P40" s="167">
        <v>5964.5</v>
      </c>
      <c r="Q40" s="167">
        <v>1050</v>
      </c>
      <c r="R40" s="167">
        <v>1312.5</v>
      </c>
      <c r="S40" s="167">
        <v>1122.5851656859713</v>
      </c>
      <c r="T40" s="167">
        <v>3436.1</v>
      </c>
      <c r="U40" s="167">
        <v>892.5</v>
      </c>
      <c r="V40" s="167">
        <v>1239</v>
      </c>
      <c r="W40" s="167">
        <v>1066.3080733944955</v>
      </c>
      <c r="X40" s="171">
        <v>15781.6</v>
      </c>
      <c r="Y40" s="164"/>
    </row>
    <row r="41" spans="1:31" ht="13.5" customHeight="1" x14ac:dyDescent="0.15">
      <c r="A41" s="144"/>
      <c r="B41" s="166"/>
      <c r="C41" s="158">
        <v>10</v>
      </c>
      <c r="D41" s="171"/>
      <c r="E41" s="167">
        <v>787.5</v>
      </c>
      <c r="F41" s="167">
        <v>892.5</v>
      </c>
      <c r="G41" s="167">
        <v>843.61839213846577</v>
      </c>
      <c r="H41" s="167">
        <v>42777.5</v>
      </c>
      <c r="I41" s="167">
        <v>1050</v>
      </c>
      <c r="J41" s="167">
        <v>1260</v>
      </c>
      <c r="K41" s="167">
        <v>1151.6926834001811</v>
      </c>
      <c r="L41" s="167">
        <v>6518.6</v>
      </c>
      <c r="M41" s="167">
        <v>1050</v>
      </c>
      <c r="N41" s="167">
        <v>1239</v>
      </c>
      <c r="O41" s="167">
        <v>1106.1724137931035</v>
      </c>
      <c r="P41" s="167">
        <v>2560.6999999999998</v>
      </c>
      <c r="Q41" s="167">
        <v>1050</v>
      </c>
      <c r="R41" s="167">
        <v>1260</v>
      </c>
      <c r="S41" s="167">
        <v>1124.2655817630782</v>
      </c>
      <c r="T41" s="167">
        <v>5494.1</v>
      </c>
      <c r="U41" s="167">
        <v>997.5</v>
      </c>
      <c r="V41" s="167">
        <v>1155</v>
      </c>
      <c r="W41" s="167">
        <v>1085.307088594858</v>
      </c>
      <c r="X41" s="171">
        <v>3835.3</v>
      </c>
      <c r="Y41" s="164"/>
    </row>
    <row r="42" spans="1:31" ht="13.5" customHeight="1" x14ac:dyDescent="0.15">
      <c r="A42" s="144"/>
      <c r="B42" s="166"/>
      <c r="C42" s="158">
        <v>11</v>
      </c>
      <c r="D42" s="171"/>
      <c r="E42" s="167">
        <v>735</v>
      </c>
      <c r="F42" s="167">
        <v>892.5</v>
      </c>
      <c r="G42" s="167">
        <v>777.9469629793831</v>
      </c>
      <c r="H42" s="167">
        <v>35643.800000000003</v>
      </c>
      <c r="I42" s="167">
        <v>1050</v>
      </c>
      <c r="J42" s="167">
        <v>1260</v>
      </c>
      <c r="K42" s="167">
        <v>1139.0476048066994</v>
      </c>
      <c r="L42" s="167">
        <v>4715.6000000000004</v>
      </c>
      <c r="M42" s="167">
        <v>1050</v>
      </c>
      <c r="N42" s="167">
        <v>1239</v>
      </c>
      <c r="O42" s="167">
        <v>1088.1705700397704</v>
      </c>
      <c r="P42" s="167">
        <v>4089.8</v>
      </c>
      <c r="Q42" s="167">
        <v>1050</v>
      </c>
      <c r="R42" s="167">
        <v>1312.5</v>
      </c>
      <c r="S42" s="167">
        <v>1133.3769181242626</v>
      </c>
      <c r="T42" s="167">
        <v>3311.7</v>
      </c>
      <c r="U42" s="167">
        <v>997.5</v>
      </c>
      <c r="V42" s="167">
        <v>1239</v>
      </c>
      <c r="W42" s="167">
        <v>1091.1473645591298</v>
      </c>
      <c r="X42" s="171">
        <v>4047</v>
      </c>
      <c r="Y42" s="164"/>
    </row>
    <row r="43" spans="1:31" ht="13.5" customHeight="1" x14ac:dyDescent="0.15">
      <c r="A43" s="144"/>
      <c r="B43" s="166"/>
      <c r="C43" s="158">
        <v>12</v>
      </c>
      <c r="D43" s="171"/>
      <c r="E43" s="167">
        <v>682.5</v>
      </c>
      <c r="F43" s="167">
        <v>945</v>
      </c>
      <c r="G43" s="171">
        <v>714.29385654333589</v>
      </c>
      <c r="H43" s="167">
        <v>29510.5</v>
      </c>
      <c r="I43" s="167">
        <v>1050</v>
      </c>
      <c r="J43" s="167">
        <v>1312.5</v>
      </c>
      <c r="K43" s="167">
        <v>1168.3639441680489</v>
      </c>
      <c r="L43" s="167">
        <v>3784.3</v>
      </c>
      <c r="M43" s="167">
        <v>1102.5</v>
      </c>
      <c r="N43" s="167">
        <v>1239</v>
      </c>
      <c r="O43" s="167">
        <v>1164.0064267352186</v>
      </c>
      <c r="P43" s="167">
        <v>1793.2</v>
      </c>
      <c r="Q43" s="167">
        <v>1124.55</v>
      </c>
      <c r="R43" s="167">
        <v>1365</v>
      </c>
      <c r="S43" s="167">
        <v>1202.7310502283106</v>
      </c>
      <c r="T43" s="167">
        <v>2480.5</v>
      </c>
      <c r="U43" s="167">
        <v>1071</v>
      </c>
      <c r="V43" s="167">
        <v>1239</v>
      </c>
      <c r="W43" s="167">
        <v>1154.275950292398</v>
      </c>
      <c r="X43" s="171">
        <v>2348</v>
      </c>
      <c r="Y43" s="164"/>
    </row>
    <row r="44" spans="1:31" ht="13.5" customHeight="1" x14ac:dyDescent="0.15">
      <c r="A44" s="144"/>
      <c r="B44" s="166" t="s">
        <v>385</v>
      </c>
      <c r="C44" s="158">
        <v>1</v>
      </c>
      <c r="D44" s="171" t="s">
        <v>384</v>
      </c>
      <c r="E44" s="167">
        <v>630</v>
      </c>
      <c r="F44" s="167">
        <v>924</v>
      </c>
      <c r="G44" s="167">
        <v>702.14078956425931</v>
      </c>
      <c r="H44" s="167">
        <v>10827.2</v>
      </c>
      <c r="I44" s="167">
        <v>945</v>
      </c>
      <c r="J44" s="167">
        <v>1260</v>
      </c>
      <c r="K44" s="167">
        <v>1148.956417337015</v>
      </c>
      <c r="L44" s="167">
        <v>4505.3</v>
      </c>
      <c r="M44" s="167">
        <v>1050</v>
      </c>
      <c r="N44" s="167">
        <v>1155</v>
      </c>
      <c r="O44" s="167">
        <v>1090.1119922917287</v>
      </c>
      <c r="P44" s="167">
        <v>3673.3</v>
      </c>
      <c r="Q44" s="167">
        <v>945</v>
      </c>
      <c r="R44" s="167">
        <v>1260</v>
      </c>
      <c r="S44" s="167">
        <v>1098.6868239921337</v>
      </c>
      <c r="T44" s="167">
        <v>4527.7</v>
      </c>
      <c r="U44" s="167">
        <v>892.5</v>
      </c>
      <c r="V44" s="167">
        <v>1207.5</v>
      </c>
      <c r="W44" s="171">
        <v>1084.8565895090539</v>
      </c>
      <c r="X44" s="171">
        <v>3071.9</v>
      </c>
      <c r="Y44" s="164"/>
    </row>
    <row r="45" spans="1:31" ht="13.5" customHeight="1" x14ac:dyDescent="0.15">
      <c r="A45" s="144"/>
      <c r="B45" s="159"/>
      <c r="C45" s="163">
        <v>2</v>
      </c>
      <c r="D45" s="172"/>
      <c r="E45" s="133">
        <v>682.5</v>
      </c>
      <c r="F45" s="133">
        <v>840</v>
      </c>
      <c r="G45" s="133">
        <v>751.01564970700394</v>
      </c>
      <c r="H45" s="133">
        <v>16331.2</v>
      </c>
      <c r="I45" s="133">
        <v>892.5</v>
      </c>
      <c r="J45" s="133">
        <v>1207.5</v>
      </c>
      <c r="K45" s="133">
        <v>1006.2540840140016</v>
      </c>
      <c r="L45" s="133">
        <v>4749.1000000000004</v>
      </c>
      <c r="M45" s="133">
        <v>892.5</v>
      </c>
      <c r="N45" s="133">
        <v>1260</v>
      </c>
      <c r="O45" s="133">
        <v>971.52473888230872</v>
      </c>
      <c r="P45" s="133">
        <v>3918.2</v>
      </c>
      <c r="Q45" s="133">
        <v>892.5</v>
      </c>
      <c r="R45" s="133">
        <v>1155</v>
      </c>
      <c r="S45" s="133">
        <v>1011.5920333246554</v>
      </c>
      <c r="T45" s="133">
        <v>3632.6</v>
      </c>
      <c r="U45" s="133">
        <v>840</v>
      </c>
      <c r="V45" s="133">
        <v>1155</v>
      </c>
      <c r="W45" s="133">
        <v>997.82224393895194</v>
      </c>
      <c r="X45" s="172">
        <v>3294.9</v>
      </c>
      <c r="Y45" s="164"/>
    </row>
    <row r="46" spans="1:31" ht="13.5" customHeight="1" x14ac:dyDescent="0.15">
      <c r="A46" s="144"/>
      <c r="B46" s="143"/>
      <c r="C46" s="158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64"/>
    </row>
    <row r="47" spans="1:31" ht="12" customHeight="1" x14ac:dyDescent="0.15">
      <c r="A47" s="144"/>
      <c r="B47" s="145" t="s">
        <v>386</v>
      </c>
      <c r="C47" s="144" t="s">
        <v>387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64"/>
    </row>
    <row r="48" spans="1:31" ht="12" customHeight="1" x14ac:dyDescent="0.15">
      <c r="A48" s="144"/>
      <c r="B48" s="181">
        <v>2</v>
      </c>
      <c r="C48" s="144" t="s">
        <v>388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</row>
    <row r="49" spans="1:24" x14ac:dyDescent="0.1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31" ht="12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31" ht="12" customHeight="1" x14ac:dyDescent="0.15">
      <c r="A3" s="144"/>
      <c r="B3" s="144" t="s">
        <v>389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1:31" ht="12" customHeigh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5" t="s">
        <v>222</v>
      </c>
    </row>
    <row r="5" spans="1:31" ht="6" customHeight="1" x14ac:dyDescent="0.15">
      <c r="A5" s="144"/>
      <c r="B5" s="160"/>
      <c r="C5" s="160"/>
      <c r="D5" s="160"/>
      <c r="E5" s="160"/>
      <c r="F5" s="160"/>
      <c r="G5" s="160"/>
      <c r="H5" s="160"/>
      <c r="I5" s="160"/>
      <c r="J5" s="143"/>
      <c r="K5" s="144"/>
      <c r="L5" s="144"/>
      <c r="M5" s="144"/>
      <c r="N5" s="144"/>
      <c r="O5" s="144"/>
      <c r="P5" s="144"/>
      <c r="Q5" s="160"/>
      <c r="R5" s="160"/>
      <c r="S5" s="160"/>
      <c r="T5" s="160"/>
      <c r="U5" s="160"/>
      <c r="V5" s="143"/>
      <c r="W5" s="144"/>
      <c r="X5" s="144"/>
      <c r="Z5" s="164"/>
    </row>
    <row r="6" spans="1:31" ht="12" customHeight="1" x14ac:dyDescent="0.15">
      <c r="A6" s="144"/>
      <c r="B6" s="186"/>
      <c r="C6" s="502" t="s">
        <v>86</v>
      </c>
      <c r="D6" s="503"/>
      <c r="E6" s="733" t="s">
        <v>113</v>
      </c>
      <c r="F6" s="734"/>
      <c r="G6" s="734"/>
      <c r="H6" s="735"/>
      <c r="I6" s="727" t="s">
        <v>114</v>
      </c>
      <c r="J6" s="728"/>
      <c r="K6" s="728"/>
      <c r="L6" s="729"/>
      <c r="M6" s="727" t="s">
        <v>390</v>
      </c>
      <c r="N6" s="728"/>
      <c r="O6" s="728"/>
      <c r="P6" s="729"/>
      <c r="Q6" s="727" t="s">
        <v>115</v>
      </c>
      <c r="R6" s="728"/>
      <c r="S6" s="728"/>
      <c r="T6" s="729"/>
      <c r="U6" s="727" t="s">
        <v>145</v>
      </c>
      <c r="V6" s="728"/>
      <c r="W6" s="728"/>
      <c r="X6" s="729"/>
      <c r="Z6" s="164"/>
      <c r="AA6" s="164"/>
      <c r="AB6" s="164"/>
      <c r="AC6" s="164"/>
      <c r="AD6" s="164"/>
      <c r="AE6" s="164"/>
    </row>
    <row r="7" spans="1:31" ht="12" customHeight="1" x14ac:dyDescent="0.15">
      <c r="A7" s="144"/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</row>
    <row r="8" spans="1:31" ht="12" customHeight="1" x14ac:dyDescent="0.15">
      <c r="A8" s="144"/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</row>
    <row r="9" spans="1:31" ht="12" customHeight="1" x14ac:dyDescent="0.15">
      <c r="A9" s="182"/>
      <c r="B9" s="186" t="s">
        <v>0</v>
      </c>
      <c r="C9" s="194">
        <v>20</v>
      </c>
      <c r="D9" s="249" t="s">
        <v>1</v>
      </c>
      <c r="E9" s="203">
        <v>840</v>
      </c>
      <c r="F9" s="204">
        <v>1166</v>
      </c>
      <c r="G9" s="183">
        <v>941</v>
      </c>
      <c r="H9" s="204">
        <v>60966</v>
      </c>
      <c r="I9" s="203">
        <v>1092</v>
      </c>
      <c r="J9" s="204">
        <v>1476</v>
      </c>
      <c r="K9" s="183">
        <v>1260</v>
      </c>
      <c r="L9" s="204">
        <v>58656</v>
      </c>
      <c r="M9" s="203">
        <v>1313</v>
      </c>
      <c r="N9" s="204">
        <v>1665</v>
      </c>
      <c r="O9" s="183">
        <v>1411</v>
      </c>
      <c r="P9" s="204">
        <v>4381560</v>
      </c>
      <c r="Q9" s="192" t="s">
        <v>264</v>
      </c>
      <c r="R9" s="258" t="s">
        <v>264</v>
      </c>
      <c r="S9" s="194" t="s">
        <v>264</v>
      </c>
      <c r="T9" s="204">
        <v>7078</v>
      </c>
      <c r="U9" s="192" t="s">
        <v>264</v>
      </c>
      <c r="V9" s="258" t="s">
        <v>264</v>
      </c>
      <c r="W9" s="194" t="s">
        <v>264</v>
      </c>
      <c r="X9" s="204">
        <v>18725</v>
      </c>
      <c r="Z9" s="164"/>
      <c r="AA9" s="164"/>
      <c r="AB9" s="164"/>
      <c r="AC9" s="164"/>
      <c r="AD9" s="164"/>
      <c r="AE9" s="164"/>
    </row>
    <row r="10" spans="1:31" ht="12" customHeight="1" x14ac:dyDescent="0.15">
      <c r="A10" s="182"/>
      <c r="B10" s="203"/>
      <c r="C10" s="194">
        <v>21</v>
      </c>
      <c r="D10" s="205"/>
      <c r="E10" s="183">
        <v>830</v>
      </c>
      <c r="F10" s="204">
        <v>1162</v>
      </c>
      <c r="G10" s="183">
        <v>933</v>
      </c>
      <c r="H10" s="204">
        <v>48544</v>
      </c>
      <c r="I10" s="183">
        <v>998</v>
      </c>
      <c r="J10" s="204">
        <v>1397</v>
      </c>
      <c r="K10" s="183">
        <v>1211</v>
      </c>
      <c r="L10" s="204">
        <v>39234</v>
      </c>
      <c r="M10" s="203">
        <v>1280</v>
      </c>
      <c r="N10" s="204">
        <v>1607</v>
      </c>
      <c r="O10" s="183">
        <v>1401</v>
      </c>
      <c r="P10" s="204">
        <v>4294522</v>
      </c>
      <c r="Q10" s="194" t="s">
        <v>264</v>
      </c>
      <c r="R10" s="258" t="s">
        <v>264</v>
      </c>
      <c r="S10" s="194" t="s">
        <v>264</v>
      </c>
      <c r="T10" s="204">
        <v>5134</v>
      </c>
      <c r="U10" s="194" t="s">
        <v>264</v>
      </c>
      <c r="V10" s="258" t="s">
        <v>264</v>
      </c>
      <c r="W10" s="194" t="s">
        <v>264</v>
      </c>
      <c r="X10" s="204">
        <v>13674</v>
      </c>
      <c r="Z10" s="164"/>
      <c r="AA10" s="164"/>
      <c r="AB10" s="164"/>
      <c r="AC10" s="164"/>
      <c r="AD10" s="164"/>
      <c r="AE10" s="164"/>
    </row>
    <row r="11" spans="1:31" ht="12" customHeight="1" x14ac:dyDescent="0.15">
      <c r="A11" s="182"/>
      <c r="B11" s="203"/>
      <c r="C11" s="194">
        <v>22</v>
      </c>
      <c r="D11" s="205"/>
      <c r="E11" s="204">
        <v>735</v>
      </c>
      <c r="F11" s="204">
        <v>1050</v>
      </c>
      <c r="G11" s="204">
        <v>892</v>
      </c>
      <c r="H11" s="204">
        <v>44310</v>
      </c>
      <c r="I11" s="204">
        <v>1000</v>
      </c>
      <c r="J11" s="204">
        <v>1365</v>
      </c>
      <c r="K11" s="204">
        <v>1136</v>
      </c>
      <c r="L11" s="204">
        <v>51060</v>
      </c>
      <c r="M11" s="204">
        <v>1208</v>
      </c>
      <c r="N11" s="204">
        <v>1544</v>
      </c>
      <c r="O11" s="204">
        <v>1330</v>
      </c>
      <c r="P11" s="204">
        <v>3821282</v>
      </c>
      <c r="Q11" s="258" t="s">
        <v>264</v>
      </c>
      <c r="R11" s="258" t="s">
        <v>264</v>
      </c>
      <c r="S11" s="258" t="s">
        <v>264</v>
      </c>
      <c r="T11" s="204">
        <v>5146</v>
      </c>
      <c r="U11" s="258" t="s">
        <v>264</v>
      </c>
      <c r="V11" s="258" t="s">
        <v>264</v>
      </c>
      <c r="W11" s="258" t="s">
        <v>264</v>
      </c>
      <c r="X11" s="205">
        <v>15376</v>
      </c>
      <c r="Z11" s="473"/>
      <c r="AA11" s="164"/>
      <c r="AB11" s="164"/>
      <c r="AC11" s="164"/>
      <c r="AD11" s="164"/>
      <c r="AE11" s="164"/>
    </row>
    <row r="12" spans="1:31" ht="12" customHeight="1" x14ac:dyDescent="0.15">
      <c r="A12" s="182"/>
      <c r="B12" s="198"/>
      <c r="C12" s="201">
        <v>23</v>
      </c>
      <c r="D12" s="207"/>
      <c r="E12" s="271">
        <v>787.5</v>
      </c>
      <c r="F12" s="271">
        <v>997.5</v>
      </c>
      <c r="G12" s="271">
        <v>889.82368142646226</v>
      </c>
      <c r="H12" s="271">
        <v>58295.200000000004</v>
      </c>
      <c r="I12" s="271">
        <v>945</v>
      </c>
      <c r="J12" s="271">
        <v>1319.8500000000001</v>
      </c>
      <c r="K12" s="271">
        <v>1135.7066731862237</v>
      </c>
      <c r="L12" s="271">
        <v>33747.599999999991</v>
      </c>
      <c r="M12" s="271">
        <v>1102.5</v>
      </c>
      <c r="N12" s="271">
        <v>1567.65</v>
      </c>
      <c r="O12" s="271">
        <v>1280.1135213893215</v>
      </c>
      <c r="P12" s="271">
        <v>3672841.1999999997</v>
      </c>
      <c r="Q12" s="560" t="s">
        <v>264</v>
      </c>
      <c r="R12" s="560" t="s">
        <v>264</v>
      </c>
      <c r="S12" s="560" t="s">
        <v>264</v>
      </c>
      <c r="T12" s="271">
        <v>8844.3000000000011</v>
      </c>
      <c r="U12" s="560" t="s">
        <v>264</v>
      </c>
      <c r="V12" s="560" t="s">
        <v>264</v>
      </c>
      <c r="W12" s="560" t="s">
        <v>264</v>
      </c>
      <c r="X12" s="316">
        <v>22633.699999999997</v>
      </c>
      <c r="Z12" s="473"/>
      <c r="AA12" s="164"/>
      <c r="AB12" s="164"/>
      <c r="AC12" s="164"/>
      <c r="AD12" s="164"/>
      <c r="AE12" s="164"/>
    </row>
    <row r="13" spans="1:31" ht="12" customHeight="1" x14ac:dyDescent="0.15">
      <c r="A13" s="182"/>
      <c r="B13" s="166" t="s">
        <v>383</v>
      </c>
      <c r="C13" s="158">
        <v>2</v>
      </c>
      <c r="D13" s="171" t="s">
        <v>391</v>
      </c>
      <c r="E13" s="204">
        <v>840</v>
      </c>
      <c r="F13" s="204">
        <v>997.5</v>
      </c>
      <c r="G13" s="204">
        <v>907.19297863061524</v>
      </c>
      <c r="H13" s="204">
        <v>5527.6</v>
      </c>
      <c r="I13" s="250">
        <v>1029</v>
      </c>
      <c r="J13" s="250">
        <v>1279.95</v>
      </c>
      <c r="K13" s="250">
        <v>1120.5782314490887</v>
      </c>
      <c r="L13" s="204">
        <v>4401.3</v>
      </c>
      <c r="M13" s="204">
        <v>1210.6500000000001</v>
      </c>
      <c r="N13" s="204">
        <v>1470</v>
      </c>
      <c r="O13" s="204">
        <v>1307.133240035623</v>
      </c>
      <c r="P13" s="204">
        <v>362417.6</v>
      </c>
      <c r="Q13" s="244">
        <v>0</v>
      </c>
      <c r="R13" s="244">
        <v>0</v>
      </c>
      <c r="S13" s="244">
        <v>0</v>
      </c>
      <c r="T13" s="241">
        <v>1004.8</v>
      </c>
      <c r="U13" s="244">
        <v>0</v>
      </c>
      <c r="V13" s="244">
        <v>0</v>
      </c>
      <c r="W13" s="244">
        <v>0</v>
      </c>
      <c r="X13" s="255">
        <v>1741.3</v>
      </c>
      <c r="Z13" s="164"/>
      <c r="AA13" s="164"/>
      <c r="AB13" s="164"/>
      <c r="AC13" s="164"/>
      <c r="AD13" s="164"/>
      <c r="AE13" s="164"/>
    </row>
    <row r="14" spans="1:31" ht="12" customHeight="1" x14ac:dyDescent="0.15">
      <c r="A14" s="182"/>
      <c r="B14" s="166"/>
      <c r="C14" s="158">
        <v>3</v>
      </c>
      <c r="D14" s="171"/>
      <c r="E14" s="204">
        <v>840</v>
      </c>
      <c r="F14" s="204">
        <v>966</v>
      </c>
      <c r="G14" s="204">
        <v>899.70361830436411</v>
      </c>
      <c r="H14" s="204">
        <v>5263.3</v>
      </c>
      <c r="I14" s="250">
        <v>1029</v>
      </c>
      <c r="J14" s="250">
        <v>1243.2</v>
      </c>
      <c r="K14" s="250">
        <v>1109.380814663951</v>
      </c>
      <c r="L14" s="204">
        <v>4324.3999999999996</v>
      </c>
      <c r="M14" s="204">
        <v>1210.6500000000001</v>
      </c>
      <c r="N14" s="204">
        <v>1470</v>
      </c>
      <c r="O14" s="204">
        <v>1327.2759663233428</v>
      </c>
      <c r="P14" s="204">
        <v>321064.90000000002</v>
      </c>
      <c r="Q14" s="244">
        <v>0</v>
      </c>
      <c r="R14" s="244">
        <v>0</v>
      </c>
      <c r="S14" s="244">
        <v>0</v>
      </c>
      <c r="T14" s="241">
        <v>637.6</v>
      </c>
      <c r="U14" s="244">
        <v>0</v>
      </c>
      <c r="V14" s="244">
        <v>0</v>
      </c>
      <c r="W14" s="244">
        <v>0</v>
      </c>
      <c r="X14" s="255">
        <v>3111.7</v>
      </c>
      <c r="Z14" s="164"/>
      <c r="AA14" s="164"/>
      <c r="AB14" s="164"/>
      <c r="AC14" s="164"/>
      <c r="AD14" s="164"/>
      <c r="AE14" s="164"/>
    </row>
    <row r="15" spans="1:31" ht="12" customHeight="1" x14ac:dyDescent="0.15">
      <c r="A15" s="182"/>
      <c r="B15" s="166"/>
      <c r="C15" s="158">
        <v>4</v>
      </c>
      <c r="D15" s="171"/>
      <c r="E15" s="204">
        <v>840</v>
      </c>
      <c r="F15" s="204">
        <v>997.5</v>
      </c>
      <c r="G15" s="204">
        <v>892.36962349026442</v>
      </c>
      <c r="H15" s="204">
        <v>6727.3</v>
      </c>
      <c r="I15" s="250">
        <v>1155</v>
      </c>
      <c r="J15" s="250">
        <v>1155</v>
      </c>
      <c r="K15" s="250">
        <v>1155</v>
      </c>
      <c r="L15" s="204">
        <v>2753.8</v>
      </c>
      <c r="M15" s="204">
        <v>1207.5</v>
      </c>
      <c r="N15" s="204">
        <v>1470</v>
      </c>
      <c r="O15" s="204">
        <v>1298.6114423142069</v>
      </c>
      <c r="P15" s="204">
        <v>337323.5</v>
      </c>
      <c r="Q15" s="244">
        <v>0</v>
      </c>
      <c r="R15" s="244">
        <v>0</v>
      </c>
      <c r="S15" s="244">
        <v>0</v>
      </c>
      <c r="T15" s="241">
        <v>945.7</v>
      </c>
      <c r="U15" s="244">
        <v>0</v>
      </c>
      <c r="V15" s="244">
        <v>0</v>
      </c>
      <c r="W15" s="244">
        <v>0</v>
      </c>
      <c r="X15" s="255">
        <v>1570.8</v>
      </c>
      <c r="Z15" s="164"/>
      <c r="AA15" s="164"/>
      <c r="AB15" s="164"/>
      <c r="AC15" s="164"/>
      <c r="AD15" s="164"/>
      <c r="AE15" s="164"/>
    </row>
    <row r="16" spans="1:31" ht="12" customHeight="1" x14ac:dyDescent="0.15">
      <c r="A16" s="182"/>
      <c r="B16" s="166"/>
      <c r="C16" s="158">
        <v>5</v>
      </c>
      <c r="D16" s="171"/>
      <c r="E16" s="204">
        <v>892.5</v>
      </c>
      <c r="F16" s="204">
        <v>997.5</v>
      </c>
      <c r="G16" s="204">
        <v>942.68821926105352</v>
      </c>
      <c r="H16" s="204">
        <v>4894.1000000000004</v>
      </c>
      <c r="I16" s="250">
        <v>1134</v>
      </c>
      <c r="J16" s="250">
        <v>1243.2</v>
      </c>
      <c r="K16" s="250">
        <v>1184.8366550236287</v>
      </c>
      <c r="L16" s="204">
        <v>3305.9</v>
      </c>
      <c r="M16" s="204">
        <v>1215.9000000000001</v>
      </c>
      <c r="N16" s="204">
        <v>1567.65</v>
      </c>
      <c r="O16" s="204">
        <v>1294.1292368872166</v>
      </c>
      <c r="P16" s="204">
        <v>293899.3</v>
      </c>
      <c r="Q16" s="244">
        <v>0</v>
      </c>
      <c r="R16" s="244">
        <v>0</v>
      </c>
      <c r="S16" s="244">
        <v>0</v>
      </c>
      <c r="T16" s="241">
        <v>597.20000000000005</v>
      </c>
      <c r="U16" s="244">
        <v>0</v>
      </c>
      <c r="V16" s="244">
        <v>0</v>
      </c>
      <c r="W16" s="244">
        <v>0</v>
      </c>
      <c r="X16" s="255">
        <v>1798.2</v>
      </c>
      <c r="Z16" s="164"/>
      <c r="AA16" s="164"/>
      <c r="AB16" s="164"/>
      <c r="AC16" s="164"/>
      <c r="AD16" s="164"/>
      <c r="AE16" s="164"/>
    </row>
    <row r="17" spans="1:31" ht="12" customHeight="1" x14ac:dyDescent="0.15">
      <c r="A17" s="182"/>
      <c r="B17" s="166"/>
      <c r="C17" s="158">
        <v>6</v>
      </c>
      <c r="D17" s="171"/>
      <c r="E17" s="204">
        <v>840</v>
      </c>
      <c r="F17" s="204">
        <v>997.5</v>
      </c>
      <c r="G17" s="204">
        <v>922.65648466335711</v>
      </c>
      <c r="H17" s="204">
        <v>5138.7</v>
      </c>
      <c r="I17" s="250">
        <v>1155</v>
      </c>
      <c r="J17" s="250">
        <v>1155</v>
      </c>
      <c r="K17" s="250">
        <v>1155</v>
      </c>
      <c r="L17" s="204">
        <v>1988.5</v>
      </c>
      <c r="M17" s="204">
        <v>1134</v>
      </c>
      <c r="N17" s="204">
        <v>1365</v>
      </c>
      <c r="O17" s="204">
        <v>1232.2009801959593</v>
      </c>
      <c r="P17" s="204">
        <v>275818.90000000002</v>
      </c>
      <c r="Q17" s="244">
        <v>0</v>
      </c>
      <c r="R17" s="244">
        <v>0</v>
      </c>
      <c r="S17" s="244">
        <v>0</v>
      </c>
      <c r="T17" s="241">
        <v>527.70000000000005</v>
      </c>
      <c r="U17" s="244">
        <v>0</v>
      </c>
      <c r="V17" s="244">
        <v>0</v>
      </c>
      <c r="W17" s="244">
        <v>0</v>
      </c>
      <c r="X17" s="255">
        <v>2042</v>
      </c>
      <c r="Z17" s="164"/>
      <c r="AA17" s="164"/>
      <c r="AB17" s="164"/>
      <c r="AC17" s="164"/>
      <c r="AD17" s="164"/>
      <c r="AE17" s="164"/>
    </row>
    <row r="18" spans="1:31" ht="12" customHeight="1" x14ac:dyDescent="0.15">
      <c r="A18" s="182"/>
      <c r="B18" s="166"/>
      <c r="C18" s="158">
        <v>7</v>
      </c>
      <c r="D18" s="171"/>
      <c r="E18" s="204">
        <v>840</v>
      </c>
      <c r="F18" s="204">
        <v>997.5</v>
      </c>
      <c r="G18" s="204">
        <v>913.91277457880221</v>
      </c>
      <c r="H18" s="204">
        <v>4144.8</v>
      </c>
      <c r="I18" s="212">
        <v>1155</v>
      </c>
      <c r="J18" s="250">
        <v>1155</v>
      </c>
      <c r="K18" s="250">
        <v>1155</v>
      </c>
      <c r="L18" s="204">
        <v>1472.6</v>
      </c>
      <c r="M18" s="204">
        <v>1128.75</v>
      </c>
      <c r="N18" s="204">
        <v>1365</v>
      </c>
      <c r="O18" s="204">
        <v>1212.6857406458225</v>
      </c>
      <c r="P18" s="204">
        <v>291402.8</v>
      </c>
      <c r="Q18" s="244">
        <v>0</v>
      </c>
      <c r="R18" s="244">
        <v>0</v>
      </c>
      <c r="S18" s="244">
        <v>0</v>
      </c>
      <c r="T18" s="241">
        <v>437.9</v>
      </c>
      <c r="U18" s="244">
        <v>0</v>
      </c>
      <c r="V18" s="244">
        <v>0</v>
      </c>
      <c r="W18" s="244">
        <v>0</v>
      </c>
      <c r="X18" s="255">
        <v>1396.5</v>
      </c>
      <c r="Z18" s="164"/>
      <c r="AA18" s="164"/>
      <c r="AB18" s="164"/>
      <c r="AC18" s="164"/>
      <c r="AD18" s="164"/>
      <c r="AE18" s="164"/>
    </row>
    <row r="19" spans="1:31" ht="12" customHeight="1" x14ac:dyDescent="0.15">
      <c r="A19" s="182"/>
      <c r="B19" s="166"/>
      <c r="C19" s="158">
        <v>8</v>
      </c>
      <c r="D19" s="171"/>
      <c r="E19" s="204">
        <v>840</v>
      </c>
      <c r="F19" s="204">
        <v>966</v>
      </c>
      <c r="G19" s="204">
        <v>867.95887191539396</v>
      </c>
      <c r="H19" s="204">
        <v>3134</v>
      </c>
      <c r="I19" s="250">
        <v>1056.3</v>
      </c>
      <c r="J19" s="250">
        <v>1228.5</v>
      </c>
      <c r="K19" s="250">
        <v>1139.806327160494</v>
      </c>
      <c r="L19" s="204">
        <v>1804.8</v>
      </c>
      <c r="M19" s="204">
        <v>1215.9000000000001</v>
      </c>
      <c r="N19" s="204">
        <v>1365</v>
      </c>
      <c r="O19" s="204">
        <v>1232.6705060776067</v>
      </c>
      <c r="P19" s="204">
        <v>338945.2</v>
      </c>
      <c r="Q19" s="244">
        <v>0</v>
      </c>
      <c r="R19" s="244">
        <v>0</v>
      </c>
      <c r="S19" s="245">
        <v>0</v>
      </c>
      <c r="T19" s="241">
        <v>410.9</v>
      </c>
      <c r="U19" s="244">
        <v>0</v>
      </c>
      <c r="V19" s="244">
        <v>0</v>
      </c>
      <c r="W19" s="244">
        <v>0</v>
      </c>
      <c r="X19" s="255">
        <v>1278.9000000000001</v>
      </c>
    </row>
    <row r="20" spans="1:31" ht="12" customHeight="1" x14ac:dyDescent="0.15">
      <c r="A20" s="182"/>
      <c r="B20" s="166"/>
      <c r="C20" s="158">
        <v>9</v>
      </c>
      <c r="D20" s="171"/>
      <c r="E20" s="204">
        <v>840</v>
      </c>
      <c r="F20" s="204">
        <v>997.5</v>
      </c>
      <c r="G20" s="204">
        <v>859.74585876198796</v>
      </c>
      <c r="H20" s="204">
        <v>3916.3</v>
      </c>
      <c r="I20" s="250">
        <v>1033.2</v>
      </c>
      <c r="J20" s="250">
        <v>1285.2</v>
      </c>
      <c r="K20" s="250">
        <v>1169.583007422779</v>
      </c>
      <c r="L20" s="204">
        <v>1971.4</v>
      </c>
      <c r="M20" s="204">
        <v>1102.5</v>
      </c>
      <c r="N20" s="204">
        <v>1419.6000000000001</v>
      </c>
      <c r="O20" s="204">
        <v>1275.8279017741183</v>
      </c>
      <c r="P20" s="204">
        <v>270793.90000000002</v>
      </c>
      <c r="Q20" s="244">
        <v>0</v>
      </c>
      <c r="R20" s="244">
        <v>0</v>
      </c>
      <c r="S20" s="244">
        <v>0</v>
      </c>
      <c r="T20" s="241">
        <v>326.3</v>
      </c>
      <c r="U20" s="244">
        <v>0</v>
      </c>
      <c r="V20" s="244">
        <v>0</v>
      </c>
      <c r="W20" s="244">
        <v>0</v>
      </c>
      <c r="X20" s="255">
        <v>1223.0999999999999</v>
      </c>
    </row>
    <row r="21" spans="1:31" ht="12" customHeight="1" x14ac:dyDescent="0.15">
      <c r="A21" s="182"/>
      <c r="B21" s="166"/>
      <c r="C21" s="158">
        <v>10</v>
      </c>
      <c r="D21" s="171"/>
      <c r="E21" s="204">
        <v>892.5</v>
      </c>
      <c r="F21" s="204">
        <v>997.5</v>
      </c>
      <c r="G21" s="204">
        <v>908.33545269582896</v>
      </c>
      <c r="H21" s="204">
        <v>5435.5</v>
      </c>
      <c r="I21" s="250">
        <v>1076.25</v>
      </c>
      <c r="J21" s="250">
        <v>1182.3</v>
      </c>
      <c r="K21" s="250">
        <v>1150.5092307692307</v>
      </c>
      <c r="L21" s="204">
        <v>2134.3000000000002</v>
      </c>
      <c r="M21" s="204">
        <v>1134</v>
      </c>
      <c r="N21" s="204">
        <v>1470</v>
      </c>
      <c r="O21" s="204">
        <v>1257.9820197511287</v>
      </c>
      <c r="P21" s="204">
        <v>278226.59999999998</v>
      </c>
      <c r="Q21" s="244">
        <v>0</v>
      </c>
      <c r="R21" s="244">
        <v>0</v>
      </c>
      <c r="S21" s="244">
        <v>0</v>
      </c>
      <c r="T21" s="241">
        <v>330.4</v>
      </c>
      <c r="U21" s="244">
        <v>0</v>
      </c>
      <c r="V21" s="244">
        <v>0</v>
      </c>
      <c r="W21" s="244">
        <v>0</v>
      </c>
      <c r="X21" s="255">
        <v>1760.9</v>
      </c>
    </row>
    <row r="22" spans="1:31" ht="12" customHeight="1" x14ac:dyDescent="0.15">
      <c r="A22" s="182"/>
      <c r="B22" s="166"/>
      <c r="C22" s="158">
        <v>11</v>
      </c>
      <c r="D22" s="171"/>
      <c r="E22" s="204">
        <v>840</v>
      </c>
      <c r="F22" s="204">
        <v>997.5</v>
      </c>
      <c r="G22" s="204">
        <v>869.29518703503231</v>
      </c>
      <c r="H22" s="204">
        <v>4521.5</v>
      </c>
      <c r="I22" s="250">
        <v>1095.1500000000001</v>
      </c>
      <c r="J22" s="250">
        <v>1260</v>
      </c>
      <c r="K22" s="250">
        <v>1175.8029266740896</v>
      </c>
      <c r="L22" s="204">
        <v>2215.8000000000002</v>
      </c>
      <c r="M22" s="204">
        <v>1207.5</v>
      </c>
      <c r="N22" s="204">
        <v>1419.6000000000001</v>
      </c>
      <c r="O22" s="204">
        <v>1289.7944946752025</v>
      </c>
      <c r="P22" s="204">
        <v>274839.3</v>
      </c>
      <c r="Q22" s="244">
        <v>0</v>
      </c>
      <c r="R22" s="244">
        <v>0</v>
      </c>
      <c r="S22" s="244">
        <v>0</v>
      </c>
      <c r="T22" s="241">
        <v>598.79999999999995</v>
      </c>
      <c r="U22" s="244">
        <v>0</v>
      </c>
      <c r="V22" s="244">
        <v>0</v>
      </c>
      <c r="W22" s="244">
        <v>0</v>
      </c>
      <c r="X22" s="255">
        <v>3009.2</v>
      </c>
    </row>
    <row r="23" spans="1:31" ht="12" customHeight="1" x14ac:dyDescent="0.15">
      <c r="A23" s="182"/>
      <c r="B23" s="166"/>
      <c r="C23" s="158">
        <v>12</v>
      </c>
      <c r="D23" s="171"/>
      <c r="E23" s="204">
        <v>787.5</v>
      </c>
      <c r="F23" s="204">
        <v>997.5</v>
      </c>
      <c r="G23" s="204">
        <v>879.88189269746704</v>
      </c>
      <c r="H23" s="204">
        <v>3146.4</v>
      </c>
      <c r="I23" s="250">
        <v>1050</v>
      </c>
      <c r="J23" s="250">
        <v>1319.8500000000001</v>
      </c>
      <c r="K23" s="250">
        <v>1127.3302139037435</v>
      </c>
      <c r="L23" s="204">
        <v>2270.8000000000002</v>
      </c>
      <c r="M23" s="204">
        <v>1215.9000000000001</v>
      </c>
      <c r="N23" s="204">
        <v>1374.45</v>
      </c>
      <c r="O23" s="204">
        <v>1283.7720349263022</v>
      </c>
      <c r="P23" s="204">
        <v>391917.7</v>
      </c>
      <c r="Q23" s="244">
        <v>0</v>
      </c>
      <c r="R23" s="244">
        <v>0</v>
      </c>
      <c r="S23" s="244">
        <v>0</v>
      </c>
      <c r="T23" s="241">
        <v>2745.1</v>
      </c>
      <c r="U23" s="244">
        <v>0</v>
      </c>
      <c r="V23" s="244">
        <v>0</v>
      </c>
      <c r="W23" s="244">
        <v>0</v>
      </c>
      <c r="X23" s="255">
        <v>2193.6</v>
      </c>
    </row>
    <row r="24" spans="1:31" ht="12" customHeight="1" x14ac:dyDescent="0.15">
      <c r="A24" s="182"/>
      <c r="B24" s="166" t="s">
        <v>385</v>
      </c>
      <c r="C24" s="158">
        <v>1</v>
      </c>
      <c r="D24" s="171" t="s">
        <v>391</v>
      </c>
      <c r="E24" s="204">
        <v>787.5</v>
      </c>
      <c r="F24" s="204">
        <v>966</v>
      </c>
      <c r="G24" s="204">
        <v>881.66674308421193</v>
      </c>
      <c r="H24" s="204">
        <v>2356.3000000000002</v>
      </c>
      <c r="I24" s="250">
        <v>1035.3</v>
      </c>
      <c r="J24" s="250">
        <v>1260</v>
      </c>
      <c r="K24" s="250">
        <v>1096.0308601444519</v>
      </c>
      <c r="L24" s="204">
        <v>1138.5</v>
      </c>
      <c r="M24" s="204">
        <v>1215.9000000000001</v>
      </c>
      <c r="N24" s="183">
        <v>1365</v>
      </c>
      <c r="O24" s="205">
        <v>1246.1621834682458</v>
      </c>
      <c r="P24" s="204">
        <v>215668.9</v>
      </c>
      <c r="Q24" s="244">
        <v>0</v>
      </c>
      <c r="R24" s="244">
        <v>0</v>
      </c>
      <c r="S24" s="244">
        <v>0</v>
      </c>
      <c r="T24" s="241">
        <v>2795.8</v>
      </c>
      <c r="U24" s="244">
        <v>0</v>
      </c>
      <c r="V24" s="245">
        <v>0</v>
      </c>
      <c r="W24" s="244">
        <v>0</v>
      </c>
      <c r="X24" s="241">
        <v>1980</v>
      </c>
      <c r="Y24" s="164"/>
    </row>
    <row r="25" spans="1:31" ht="12" customHeight="1" x14ac:dyDescent="0.15">
      <c r="A25" s="182"/>
      <c r="B25" s="159"/>
      <c r="C25" s="163">
        <v>2</v>
      </c>
      <c r="D25" s="172"/>
      <c r="E25" s="206">
        <v>787.5</v>
      </c>
      <c r="F25" s="206">
        <v>966</v>
      </c>
      <c r="G25" s="206">
        <v>881.7285714285714</v>
      </c>
      <c r="H25" s="206">
        <v>1844.8</v>
      </c>
      <c r="I25" s="254">
        <v>975.45</v>
      </c>
      <c r="J25" s="254">
        <v>1199.1000000000001</v>
      </c>
      <c r="K25" s="254">
        <v>1107.3855534709194</v>
      </c>
      <c r="L25" s="206">
        <v>1185.2</v>
      </c>
      <c r="M25" s="206">
        <v>1128.75</v>
      </c>
      <c r="N25" s="206">
        <v>1365</v>
      </c>
      <c r="O25" s="206">
        <v>1248.4988448642457</v>
      </c>
      <c r="P25" s="206">
        <v>256156.3</v>
      </c>
      <c r="Q25" s="246">
        <v>0</v>
      </c>
      <c r="R25" s="246">
        <v>0</v>
      </c>
      <c r="S25" s="246">
        <v>0</v>
      </c>
      <c r="T25" s="257">
        <v>647.4</v>
      </c>
      <c r="U25" s="246">
        <v>0</v>
      </c>
      <c r="V25" s="246">
        <v>0</v>
      </c>
      <c r="W25" s="246">
        <v>0</v>
      </c>
      <c r="X25" s="257">
        <v>1231.2</v>
      </c>
      <c r="Y25" s="164"/>
    </row>
    <row r="26" spans="1:31" x14ac:dyDescent="0.1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topLeftCell="A4" zoomScale="75" workbookViewId="0">
      <selection activeCell="A4" sqref="A4"/>
    </sheetView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1" spans="2:36" ht="8.25" customHeight="1" x14ac:dyDescent="0.15"/>
    <row r="2" spans="2:36" ht="6" customHeight="1" x14ac:dyDescent="0.15"/>
    <row r="3" spans="2:36" x14ac:dyDescent="0.15">
      <c r="B3" s="144" t="s">
        <v>392</v>
      </c>
    </row>
    <row r="4" spans="2:36" ht="8.25" customHeight="1" x14ac:dyDescent="0.15">
      <c r="X4" s="145" t="s">
        <v>222</v>
      </c>
    </row>
    <row r="5" spans="2:36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43"/>
      <c r="Q5" s="160"/>
      <c r="R5" s="143"/>
      <c r="Z5" s="143"/>
      <c r="AA5" s="143"/>
      <c r="AB5" s="143"/>
      <c r="AC5" s="143"/>
      <c r="AD5" s="143"/>
      <c r="AE5" s="143"/>
      <c r="AF5" s="143"/>
    </row>
    <row r="6" spans="2:36" ht="13.5" customHeight="1" x14ac:dyDescent="0.15">
      <c r="B6" s="186"/>
      <c r="C6" s="502" t="s">
        <v>86</v>
      </c>
      <c r="D6" s="503"/>
      <c r="E6" s="727" t="s">
        <v>87</v>
      </c>
      <c r="F6" s="728"/>
      <c r="G6" s="728"/>
      <c r="H6" s="729"/>
      <c r="I6" s="727" t="s">
        <v>88</v>
      </c>
      <c r="J6" s="728"/>
      <c r="K6" s="728"/>
      <c r="L6" s="729"/>
      <c r="M6" s="727" t="s">
        <v>89</v>
      </c>
      <c r="N6" s="728"/>
      <c r="O6" s="728"/>
      <c r="P6" s="729"/>
      <c r="Q6" s="727" t="s">
        <v>91</v>
      </c>
      <c r="R6" s="728"/>
      <c r="S6" s="728"/>
      <c r="T6" s="729"/>
      <c r="U6" s="727" t="s">
        <v>101</v>
      </c>
      <c r="V6" s="728"/>
      <c r="W6" s="728"/>
      <c r="X6" s="729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</row>
    <row r="7" spans="2:36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2:36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2:36" s="182" customFormat="1" ht="14.1" customHeight="1" x14ac:dyDescent="0.15">
      <c r="B9" s="186" t="s">
        <v>0</v>
      </c>
      <c r="C9" s="194">
        <v>20</v>
      </c>
      <c r="D9" s="249" t="s">
        <v>1</v>
      </c>
      <c r="E9" s="203">
        <v>1890</v>
      </c>
      <c r="F9" s="204">
        <v>3150</v>
      </c>
      <c r="G9" s="183">
        <v>2436</v>
      </c>
      <c r="H9" s="204">
        <v>99444</v>
      </c>
      <c r="I9" s="203">
        <v>1418</v>
      </c>
      <c r="J9" s="204">
        <v>2100</v>
      </c>
      <c r="K9" s="183">
        <v>1735</v>
      </c>
      <c r="L9" s="204">
        <v>63158</v>
      </c>
      <c r="M9" s="203">
        <v>945</v>
      </c>
      <c r="N9" s="204">
        <v>1785</v>
      </c>
      <c r="O9" s="183">
        <v>1383</v>
      </c>
      <c r="P9" s="204">
        <v>43214</v>
      </c>
      <c r="Q9" s="203">
        <v>4410</v>
      </c>
      <c r="R9" s="204">
        <v>6000</v>
      </c>
      <c r="S9" s="183">
        <v>5177</v>
      </c>
      <c r="T9" s="204">
        <v>21532</v>
      </c>
      <c r="U9" s="203">
        <v>3645</v>
      </c>
      <c r="V9" s="204">
        <v>5040</v>
      </c>
      <c r="W9" s="183">
        <v>4299</v>
      </c>
      <c r="X9" s="204">
        <v>46487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2:36" s="182" customFormat="1" ht="14.1" customHeight="1" x14ac:dyDescent="0.15">
      <c r="B10" s="203"/>
      <c r="C10" s="194">
        <v>21</v>
      </c>
      <c r="D10" s="183"/>
      <c r="E10" s="203">
        <v>1575</v>
      </c>
      <c r="F10" s="204">
        <v>2940</v>
      </c>
      <c r="G10" s="183">
        <v>2252</v>
      </c>
      <c r="H10" s="204">
        <v>98251</v>
      </c>
      <c r="I10" s="203">
        <v>1260</v>
      </c>
      <c r="J10" s="204">
        <v>2039</v>
      </c>
      <c r="K10" s="183">
        <v>1651</v>
      </c>
      <c r="L10" s="204">
        <v>67030</v>
      </c>
      <c r="M10" s="203">
        <v>998</v>
      </c>
      <c r="N10" s="204">
        <v>1733</v>
      </c>
      <c r="O10" s="183">
        <v>1290</v>
      </c>
      <c r="P10" s="204">
        <v>58409</v>
      </c>
      <c r="Q10" s="203">
        <v>3675</v>
      </c>
      <c r="R10" s="204">
        <v>5565</v>
      </c>
      <c r="S10" s="183">
        <v>4338</v>
      </c>
      <c r="T10" s="204">
        <v>23962</v>
      </c>
      <c r="U10" s="203">
        <v>2940</v>
      </c>
      <c r="V10" s="204">
        <v>4725</v>
      </c>
      <c r="W10" s="183">
        <v>3878</v>
      </c>
      <c r="X10" s="204">
        <v>47369</v>
      </c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2:36" s="182" customFormat="1" ht="14.1" customHeight="1" x14ac:dyDescent="0.15">
      <c r="B11" s="203"/>
      <c r="C11" s="194">
        <v>22</v>
      </c>
      <c r="D11" s="205"/>
      <c r="E11" s="204">
        <v>1817</v>
      </c>
      <c r="F11" s="204">
        <v>3150</v>
      </c>
      <c r="G11" s="204">
        <v>2259</v>
      </c>
      <c r="H11" s="204">
        <v>129465</v>
      </c>
      <c r="I11" s="204">
        <v>1260</v>
      </c>
      <c r="J11" s="204">
        <v>2100</v>
      </c>
      <c r="K11" s="204">
        <v>1674</v>
      </c>
      <c r="L11" s="204">
        <v>52313</v>
      </c>
      <c r="M11" s="204">
        <v>945</v>
      </c>
      <c r="N11" s="204">
        <v>1711</v>
      </c>
      <c r="O11" s="204">
        <v>1331</v>
      </c>
      <c r="P11" s="204">
        <v>69781</v>
      </c>
      <c r="Q11" s="204">
        <v>3990</v>
      </c>
      <c r="R11" s="204">
        <v>5145</v>
      </c>
      <c r="S11" s="204">
        <v>4430</v>
      </c>
      <c r="T11" s="204">
        <v>22665</v>
      </c>
      <c r="U11" s="204">
        <v>3339</v>
      </c>
      <c r="V11" s="204">
        <v>4673</v>
      </c>
      <c r="W11" s="204">
        <v>3906</v>
      </c>
      <c r="X11" s="205">
        <v>41166</v>
      </c>
      <c r="Z11" s="183"/>
      <c r="AA11" s="183"/>
      <c r="AB11" s="183"/>
      <c r="AC11" s="183"/>
      <c r="AD11" s="183"/>
      <c r="AE11" s="183"/>
      <c r="AF11" s="183"/>
    </row>
    <row r="12" spans="2:36" s="182" customFormat="1" ht="14.1" customHeight="1" x14ac:dyDescent="0.15">
      <c r="B12" s="198"/>
      <c r="C12" s="201">
        <v>23</v>
      </c>
      <c r="D12" s="207"/>
      <c r="E12" s="271">
        <v>1995</v>
      </c>
      <c r="F12" s="271">
        <v>2940</v>
      </c>
      <c r="G12" s="271">
        <v>2416.1159267998632</v>
      </c>
      <c r="H12" s="271">
        <v>117190.79999999999</v>
      </c>
      <c r="I12" s="271">
        <v>1496.25</v>
      </c>
      <c r="J12" s="271">
        <v>2047.5</v>
      </c>
      <c r="K12" s="271">
        <v>1727.4402574242072</v>
      </c>
      <c r="L12" s="271">
        <v>43371.6</v>
      </c>
      <c r="M12" s="271">
        <v>1050</v>
      </c>
      <c r="N12" s="271">
        <v>1732.5</v>
      </c>
      <c r="O12" s="271">
        <v>1442.6306274760898</v>
      </c>
      <c r="P12" s="271">
        <v>47504.600000000006</v>
      </c>
      <c r="Q12" s="316">
        <v>4095</v>
      </c>
      <c r="R12" s="271">
        <v>5565</v>
      </c>
      <c r="S12" s="271">
        <v>4527.3456209710566</v>
      </c>
      <c r="T12" s="271">
        <v>16123.6</v>
      </c>
      <c r="U12" s="271">
        <v>3360</v>
      </c>
      <c r="V12" s="271">
        <v>4410</v>
      </c>
      <c r="W12" s="271">
        <v>3987.7893203560243</v>
      </c>
      <c r="X12" s="316">
        <v>27152.800000000003</v>
      </c>
      <c r="Z12" s="164"/>
      <c r="AA12" s="164"/>
      <c r="AB12" s="164"/>
      <c r="AC12" s="164"/>
      <c r="AD12" s="164"/>
      <c r="AE12" s="183"/>
      <c r="AF12" s="183"/>
    </row>
    <row r="13" spans="2:36" s="182" customFormat="1" ht="14.1" customHeight="1" x14ac:dyDescent="0.15">
      <c r="B13" s="166" t="s">
        <v>383</v>
      </c>
      <c r="C13" s="158">
        <v>2</v>
      </c>
      <c r="D13" s="171" t="s">
        <v>391</v>
      </c>
      <c r="E13" s="205">
        <v>2205</v>
      </c>
      <c r="F13" s="204">
        <v>2730</v>
      </c>
      <c r="G13" s="204">
        <v>2427.5938921205711</v>
      </c>
      <c r="H13" s="204">
        <v>5659.3</v>
      </c>
      <c r="I13" s="204">
        <v>1575</v>
      </c>
      <c r="J13" s="204">
        <v>1890</v>
      </c>
      <c r="K13" s="204">
        <v>1728.9641936038506</v>
      </c>
      <c r="L13" s="204">
        <v>4589.7</v>
      </c>
      <c r="M13" s="204">
        <v>1155</v>
      </c>
      <c r="N13" s="204">
        <v>1470</v>
      </c>
      <c r="O13" s="204">
        <v>1354.1696111227263</v>
      </c>
      <c r="P13" s="204">
        <v>4211.1000000000004</v>
      </c>
      <c r="Q13" s="204">
        <v>4095</v>
      </c>
      <c r="R13" s="204">
        <v>4830</v>
      </c>
      <c r="S13" s="204">
        <v>4426.3266060647175</v>
      </c>
      <c r="T13" s="204">
        <v>1881</v>
      </c>
      <c r="U13" s="250">
        <v>3465</v>
      </c>
      <c r="V13" s="250">
        <v>4147.5</v>
      </c>
      <c r="W13" s="250">
        <v>3988.5318235642389</v>
      </c>
      <c r="X13" s="205">
        <v>2040</v>
      </c>
      <c r="Z13" s="164"/>
      <c r="AA13" s="164"/>
      <c r="AB13" s="164"/>
      <c r="AC13" s="164"/>
      <c r="AD13" s="164"/>
      <c r="AE13" s="183"/>
      <c r="AF13" s="183"/>
    </row>
    <row r="14" spans="2:36" s="182" customFormat="1" ht="14.1" customHeight="1" x14ac:dyDescent="0.15">
      <c r="B14" s="166"/>
      <c r="C14" s="158">
        <v>3</v>
      </c>
      <c r="D14" s="171"/>
      <c r="E14" s="204">
        <v>2100</v>
      </c>
      <c r="F14" s="204">
        <v>2625</v>
      </c>
      <c r="G14" s="204">
        <v>2397.7531557687457</v>
      </c>
      <c r="H14" s="204">
        <v>4783.7</v>
      </c>
      <c r="I14" s="204">
        <v>1575</v>
      </c>
      <c r="J14" s="204">
        <v>1890</v>
      </c>
      <c r="K14" s="204">
        <v>1695.5304400606981</v>
      </c>
      <c r="L14" s="204">
        <v>3995.7</v>
      </c>
      <c r="M14" s="204">
        <v>1207.5</v>
      </c>
      <c r="N14" s="204">
        <v>1470</v>
      </c>
      <c r="O14" s="204">
        <v>1396.6184349665143</v>
      </c>
      <c r="P14" s="204">
        <v>4775.5</v>
      </c>
      <c r="Q14" s="204">
        <v>4183.2</v>
      </c>
      <c r="R14" s="204">
        <v>4725</v>
      </c>
      <c r="S14" s="204">
        <v>4428.1675257731949</v>
      </c>
      <c r="T14" s="204">
        <v>1705.1</v>
      </c>
      <c r="U14" s="250">
        <v>3465</v>
      </c>
      <c r="V14" s="250">
        <v>4147.5</v>
      </c>
      <c r="W14" s="250">
        <v>3961.439499158249</v>
      </c>
      <c r="X14" s="205">
        <v>2588.6999999999998</v>
      </c>
      <c r="Z14" s="164"/>
      <c r="AA14" s="164"/>
      <c r="AB14" s="164"/>
      <c r="AC14" s="164"/>
      <c r="AD14" s="164"/>
      <c r="AE14" s="183"/>
      <c r="AF14" s="183"/>
    </row>
    <row r="15" spans="2:36" s="182" customFormat="1" ht="14.1" customHeight="1" x14ac:dyDescent="0.15">
      <c r="B15" s="166"/>
      <c r="C15" s="158">
        <v>4</v>
      </c>
      <c r="D15" s="171"/>
      <c r="E15" s="204">
        <v>2100</v>
      </c>
      <c r="F15" s="204">
        <v>2625</v>
      </c>
      <c r="G15" s="204">
        <v>2385.7913980789754</v>
      </c>
      <c r="H15" s="204">
        <v>8998.7000000000007</v>
      </c>
      <c r="I15" s="204">
        <v>1575</v>
      </c>
      <c r="J15" s="204">
        <v>1890</v>
      </c>
      <c r="K15" s="204">
        <v>1714.8534031413622</v>
      </c>
      <c r="L15" s="204">
        <v>3668.9</v>
      </c>
      <c r="M15" s="204">
        <v>1312.5</v>
      </c>
      <c r="N15" s="204">
        <v>1575</v>
      </c>
      <c r="O15" s="204">
        <v>1466.346677229938</v>
      </c>
      <c r="P15" s="204">
        <v>4628</v>
      </c>
      <c r="Q15" s="204">
        <v>4200</v>
      </c>
      <c r="R15" s="204">
        <v>5040</v>
      </c>
      <c r="S15" s="204">
        <v>4470.1251569076285</v>
      </c>
      <c r="T15" s="204">
        <v>1432.5</v>
      </c>
      <c r="U15" s="250">
        <v>3570</v>
      </c>
      <c r="V15" s="250">
        <v>4147.5</v>
      </c>
      <c r="W15" s="250">
        <v>3843.2526446795273</v>
      </c>
      <c r="X15" s="205">
        <v>1820.1</v>
      </c>
      <c r="Z15" s="164"/>
      <c r="AA15" s="164"/>
      <c r="AB15" s="164"/>
      <c r="AC15" s="164"/>
      <c r="AD15" s="164"/>
      <c r="AE15" s="183"/>
      <c r="AF15" s="183"/>
    </row>
    <row r="16" spans="2:36" s="182" customFormat="1" ht="14.1" customHeight="1" x14ac:dyDescent="0.15">
      <c r="B16" s="166"/>
      <c r="C16" s="158">
        <v>5</v>
      </c>
      <c r="D16" s="171"/>
      <c r="E16" s="204">
        <v>2152.5</v>
      </c>
      <c r="F16" s="204">
        <v>2625</v>
      </c>
      <c r="G16" s="204">
        <v>2279.3375970576208</v>
      </c>
      <c r="H16" s="204">
        <v>11525.8</v>
      </c>
      <c r="I16" s="204">
        <v>1575</v>
      </c>
      <c r="J16" s="204">
        <v>1890</v>
      </c>
      <c r="K16" s="204">
        <v>1699.4014403047252</v>
      </c>
      <c r="L16" s="204">
        <v>4273</v>
      </c>
      <c r="M16" s="204">
        <v>1365</v>
      </c>
      <c r="N16" s="204">
        <v>1627.5</v>
      </c>
      <c r="O16" s="204">
        <v>1510.0336074079989</v>
      </c>
      <c r="P16" s="204">
        <v>4899.3999999999996</v>
      </c>
      <c r="Q16" s="204">
        <v>4200</v>
      </c>
      <c r="R16" s="204">
        <v>5040</v>
      </c>
      <c r="S16" s="204">
        <v>4490.4839772935347</v>
      </c>
      <c r="T16" s="204">
        <v>1736.5</v>
      </c>
      <c r="U16" s="250">
        <v>3570</v>
      </c>
      <c r="V16" s="250">
        <v>4147.5</v>
      </c>
      <c r="W16" s="250">
        <v>3741.7948717948721</v>
      </c>
      <c r="X16" s="205">
        <v>1765.5</v>
      </c>
      <c r="Z16" s="183"/>
      <c r="AA16" s="183"/>
      <c r="AB16" s="183"/>
      <c r="AC16" s="183"/>
      <c r="AD16" s="183"/>
      <c r="AE16" s="183"/>
      <c r="AF16" s="183"/>
    </row>
    <row r="17" spans="2:31" s="182" customFormat="1" ht="14.1" customHeight="1" x14ac:dyDescent="0.15">
      <c r="B17" s="166"/>
      <c r="C17" s="158">
        <v>6</v>
      </c>
      <c r="D17" s="171"/>
      <c r="E17" s="205">
        <v>2037</v>
      </c>
      <c r="F17" s="204">
        <v>2572.5</v>
      </c>
      <c r="G17" s="204">
        <v>2260.0159003132021</v>
      </c>
      <c r="H17" s="204">
        <v>10719.7</v>
      </c>
      <c r="I17" s="204">
        <v>1522.5</v>
      </c>
      <c r="J17" s="204">
        <v>1890</v>
      </c>
      <c r="K17" s="204">
        <v>1684.6954016015525</v>
      </c>
      <c r="L17" s="204">
        <v>4286.8999999999996</v>
      </c>
      <c r="M17" s="204">
        <v>1365</v>
      </c>
      <c r="N17" s="204">
        <v>1732.5</v>
      </c>
      <c r="O17" s="204">
        <v>1605.4184261036471</v>
      </c>
      <c r="P17" s="204">
        <v>3372.1</v>
      </c>
      <c r="Q17" s="204">
        <v>4305</v>
      </c>
      <c r="R17" s="204">
        <v>5019</v>
      </c>
      <c r="S17" s="204">
        <v>4554.4968674698803</v>
      </c>
      <c r="T17" s="204">
        <v>1644.4</v>
      </c>
      <c r="U17" s="250">
        <v>3465</v>
      </c>
      <c r="V17" s="250">
        <v>4200</v>
      </c>
      <c r="W17" s="250">
        <v>3982.3668407310702</v>
      </c>
      <c r="X17" s="205">
        <v>1034.7</v>
      </c>
    </row>
    <row r="18" spans="2:31" s="182" customFormat="1" ht="14.1" customHeight="1" x14ac:dyDescent="0.15">
      <c r="B18" s="166"/>
      <c r="C18" s="158">
        <v>7</v>
      </c>
      <c r="D18" s="171"/>
      <c r="E18" s="204">
        <v>1995</v>
      </c>
      <c r="F18" s="204">
        <v>2520</v>
      </c>
      <c r="G18" s="204">
        <v>2275.3475353458161</v>
      </c>
      <c r="H18" s="204">
        <v>4554.7</v>
      </c>
      <c r="I18" s="204">
        <v>1522.5</v>
      </c>
      <c r="J18" s="204">
        <v>1890</v>
      </c>
      <c r="K18" s="204">
        <v>1707.0699164345406</v>
      </c>
      <c r="L18" s="204">
        <v>1935.7</v>
      </c>
      <c r="M18" s="204">
        <v>1365</v>
      </c>
      <c r="N18" s="204">
        <v>1674.75</v>
      </c>
      <c r="O18" s="204">
        <v>1479.6051753881545</v>
      </c>
      <c r="P18" s="205">
        <v>4562.8999999999996</v>
      </c>
      <c r="Q18" s="204">
        <v>4200</v>
      </c>
      <c r="R18" s="204">
        <v>5050.5</v>
      </c>
      <c r="S18" s="204">
        <v>4531.539560439559</v>
      </c>
      <c r="T18" s="204">
        <v>1179.4000000000001</v>
      </c>
      <c r="U18" s="212">
        <v>3360</v>
      </c>
      <c r="V18" s="250">
        <v>3990</v>
      </c>
      <c r="W18" s="250">
        <v>3792.2466462246066</v>
      </c>
      <c r="X18" s="205">
        <v>1152.4000000000001</v>
      </c>
    </row>
    <row r="19" spans="2:31" s="182" customFormat="1" ht="14.1" customHeight="1" x14ac:dyDescent="0.15">
      <c r="B19" s="166"/>
      <c r="C19" s="158">
        <v>8</v>
      </c>
      <c r="D19" s="171"/>
      <c r="E19" s="204">
        <v>1995</v>
      </c>
      <c r="F19" s="204">
        <v>2572.5</v>
      </c>
      <c r="G19" s="204">
        <v>2297.2095457771461</v>
      </c>
      <c r="H19" s="204">
        <v>4021.1</v>
      </c>
      <c r="I19" s="204">
        <v>1496.25</v>
      </c>
      <c r="J19" s="204">
        <v>1890</v>
      </c>
      <c r="K19" s="204">
        <v>1675.0786227121048</v>
      </c>
      <c r="L19" s="204">
        <v>1801.1</v>
      </c>
      <c r="M19" s="204">
        <v>1365</v>
      </c>
      <c r="N19" s="204">
        <v>1732.5</v>
      </c>
      <c r="O19" s="204">
        <v>1557.3630354309887</v>
      </c>
      <c r="P19" s="204">
        <v>3457.2</v>
      </c>
      <c r="Q19" s="204">
        <v>4200</v>
      </c>
      <c r="R19" s="204">
        <v>5250</v>
      </c>
      <c r="S19" s="204">
        <v>4513.723225959825</v>
      </c>
      <c r="T19" s="204">
        <v>897.2</v>
      </c>
      <c r="U19" s="250">
        <v>3570</v>
      </c>
      <c r="V19" s="250">
        <v>4200</v>
      </c>
      <c r="W19" s="250">
        <v>3944.9727642966245</v>
      </c>
      <c r="X19" s="205">
        <v>1038.2</v>
      </c>
    </row>
    <row r="20" spans="2:31" s="182" customFormat="1" ht="14.1" customHeight="1" x14ac:dyDescent="0.15">
      <c r="B20" s="166"/>
      <c r="C20" s="158">
        <v>9</v>
      </c>
      <c r="D20" s="171"/>
      <c r="E20" s="204">
        <v>2100</v>
      </c>
      <c r="F20" s="204">
        <v>2730</v>
      </c>
      <c r="G20" s="204">
        <v>2283.2442993865029</v>
      </c>
      <c r="H20" s="204">
        <v>11464.3</v>
      </c>
      <c r="I20" s="204">
        <v>1522.5</v>
      </c>
      <c r="J20" s="204">
        <v>1797.6000000000001</v>
      </c>
      <c r="K20" s="204">
        <v>1668.803092783505</v>
      </c>
      <c r="L20" s="204">
        <v>2730.6</v>
      </c>
      <c r="M20" s="204">
        <v>1312.5</v>
      </c>
      <c r="N20" s="204">
        <v>1533</v>
      </c>
      <c r="O20" s="204">
        <v>1367.7058232931729</v>
      </c>
      <c r="P20" s="204">
        <v>2424.6999999999998</v>
      </c>
      <c r="Q20" s="204">
        <v>4620</v>
      </c>
      <c r="R20" s="204">
        <v>5050.5</v>
      </c>
      <c r="S20" s="204">
        <v>4776.8413385826771</v>
      </c>
      <c r="T20" s="204">
        <v>869.7</v>
      </c>
      <c r="U20" s="250">
        <v>3675</v>
      </c>
      <c r="V20" s="250">
        <v>4095</v>
      </c>
      <c r="W20" s="250">
        <v>3932.5215517241381</v>
      </c>
      <c r="X20" s="205">
        <v>1061.9000000000001</v>
      </c>
    </row>
    <row r="21" spans="2:31" s="182" customFormat="1" ht="14.1" customHeight="1" x14ac:dyDescent="0.15">
      <c r="B21" s="166"/>
      <c r="C21" s="158">
        <v>10</v>
      </c>
      <c r="D21" s="171"/>
      <c r="E21" s="204">
        <v>2100</v>
      </c>
      <c r="F21" s="204">
        <v>2646</v>
      </c>
      <c r="G21" s="204">
        <v>2381.7099537070849</v>
      </c>
      <c r="H21" s="204">
        <v>12070.8</v>
      </c>
      <c r="I21" s="204">
        <v>1575</v>
      </c>
      <c r="J21" s="204">
        <v>1890</v>
      </c>
      <c r="K21" s="204">
        <v>1723.9639939385954</v>
      </c>
      <c r="L21" s="204">
        <v>2949.1</v>
      </c>
      <c r="M21" s="204">
        <v>1260</v>
      </c>
      <c r="N21" s="204">
        <v>1602.3</v>
      </c>
      <c r="O21" s="204">
        <v>1426.558557394002</v>
      </c>
      <c r="P21" s="204">
        <v>3647.3</v>
      </c>
      <c r="Q21" s="204">
        <v>4725</v>
      </c>
      <c r="R21" s="204">
        <v>5250</v>
      </c>
      <c r="S21" s="204">
        <v>4985.2865466101684</v>
      </c>
      <c r="T21" s="204">
        <v>1085</v>
      </c>
      <c r="U21" s="250">
        <v>3675</v>
      </c>
      <c r="V21" s="250">
        <v>4147.5</v>
      </c>
      <c r="W21" s="250">
        <v>4079.6568554396426</v>
      </c>
      <c r="X21" s="205">
        <v>2883.7</v>
      </c>
    </row>
    <row r="22" spans="2:31" s="182" customFormat="1" ht="14.1" customHeight="1" x14ac:dyDescent="0.15">
      <c r="B22" s="166"/>
      <c r="C22" s="158">
        <v>11</v>
      </c>
      <c r="D22" s="171"/>
      <c r="E22" s="204">
        <v>2205</v>
      </c>
      <c r="F22" s="204">
        <v>2730</v>
      </c>
      <c r="G22" s="204">
        <v>2445.3517895028135</v>
      </c>
      <c r="H22" s="204">
        <v>14715.1</v>
      </c>
      <c r="I22" s="204">
        <v>1575</v>
      </c>
      <c r="J22" s="204">
        <v>2047.5</v>
      </c>
      <c r="K22" s="204">
        <v>1807.3664530642852</v>
      </c>
      <c r="L22" s="204">
        <v>4047.9</v>
      </c>
      <c r="M22" s="204">
        <v>1312.5</v>
      </c>
      <c r="N22" s="204">
        <v>1526.7</v>
      </c>
      <c r="O22" s="204">
        <v>1464.0041782729804</v>
      </c>
      <c r="P22" s="204">
        <v>3340.2</v>
      </c>
      <c r="Q22" s="204">
        <v>4725</v>
      </c>
      <c r="R22" s="204">
        <v>5565</v>
      </c>
      <c r="S22" s="204">
        <v>5011.7819239986311</v>
      </c>
      <c r="T22" s="204">
        <v>895</v>
      </c>
      <c r="U22" s="250">
        <v>3622.5</v>
      </c>
      <c r="V22" s="250">
        <v>4200</v>
      </c>
      <c r="W22" s="250">
        <v>4048.9210149082578</v>
      </c>
      <c r="X22" s="205">
        <v>2928.5</v>
      </c>
    </row>
    <row r="23" spans="2:31" s="182" customFormat="1" ht="14.1" customHeight="1" x14ac:dyDescent="0.15">
      <c r="B23" s="166"/>
      <c r="C23" s="158">
        <v>12</v>
      </c>
      <c r="D23" s="171"/>
      <c r="E23" s="204">
        <v>2310</v>
      </c>
      <c r="F23" s="204">
        <v>2940</v>
      </c>
      <c r="G23" s="204">
        <v>2607.8619207331471</v>
      </c>
      <c r="H23" s="204">
        <v>16103.6</v>
      </c>
      <c r="I23" s="204">
        <v>1575</v>
      </c>
      <c r="J23" s="204">
        <v>1890</v>
      </c>
      <c r="K23" s="204">
        <v>1757.1030081518616</v>
      </c>
      <c r="L23" s="204">
        <v>6019.6</v>
      </c>
      <c r="M23" s="204">
        <v>1260</v>
      </c>
      <c r="N23" s="204">
        <v>1627.5</v>
      </c>
      <c r="O23" s="204">
        <v>1432.7211077191453</v>
      </c>
      <c r="P23" s="204">
        <v>4169.5</v>
      </c>
      <c r="Q23" s="204">
        <v>4935</v>
      </c>
      <c r="R23" s="204">
        <v>5565</v>
      </c>
      <c r="S23" s="204">
        <v>5156.4223385689356</v>
      </c>
      <c r="T23" s="204">
        <v>1323.3</v>
      </c>
      <c r="U23" s="250">
        <v>3885</v>
      </c>
      <c r="V23" s="250">
        <v>4410</v>
      </c>
      <c r="W23" s="250">
        <v>4096.5089975349219</v>
      </c>
      <c r="X23" s="205">
        <v>5735.4</v>
      </c>
      <c r="Z23" s="183"/>
      <c r="AA23" s="183"/>
      <c r="AB23" s="183"/>
      <c r="AC23" s="183"/>
      <c r="AD23" s="183"/>
      <c r="AE23" s="183"/>
    </row>
    <row r="24" spans="2:31" s="182" customFormat="1" ht="14.1" customHeight="1" x14ac:dyDescent="0.15">
      <c r="B24" s="166" t="s">
        <v>385</v>
      </c>
      <c r="C24" s="158">
        <v>1</v>
      </c>
      <c r="D24" s="171" t="s">
        <v>391</v>
      </c>
      <c r="E24" s="204">
        <v>2047.5</v>
      </c>
      <c r="F24" s="204">
        <v>2730</v>
      </c>
      <c r="G24" s="204">
        <v>2408.721836191603</v>
      </c>
      <c r="H24" s="204">
        <v>6088.7</v>
      </c>
      <c r="I24" s="204">
        <v>1607.55</v>
      </c>
      <c r="J24" s="204">
        <v>1890</v>
      </c>
      <c r="K24" s="204">
        <v>1783.0883765954397</v>
      </c>
      <c r="L24" s="204">
        <v>2622.5</v>
      </c>
      <c r="M24" s="204">
        <v>1313.55</v>
      </c>
      <c r="N24" s="204">
        <v>1586.55</v>
      </c>
      <c r="O24" s="204">
        <v>1444.3656845753901</v>
      </c>
      <c r="P24" s="204">
        <v>1894.7</v>
      </c>
      <c r="Q24" s="204">
        <v>4515</v>
      </c>
      <c r="R24" s="204">
        <v>4935</v>
      </c>
      <c r="S24" s="204">
        <v>4770.9206260480723</v>
      </c>
      <c r="T24" s="204">
        <v>874.9</v>
      </c>
      <c r="U24" s="250">
        <v>3675</v>
      </c>
      <c r="V24" s="250">
        <v>4147.5</v>
      </c>
      <c r="W24" s="250">
        <v>3981.8643686774076</v>
      </c>
      <c r="X24" s="205">
        <v>2667.5</v>
      </c>
      <c r="Z24" s="183"/>
      <c r="AA24" s="183"/>
      <c r="AB24" s="183"/>
      <c r="AC24" s="183"/>
      <c r="AD24" s="183"/>
      <c r="AE24" s="183"/>
    </row>
    <row r="25" spans="2:31" s="182" customFormat="1" ht="14.1" customHeight="1" x14ac:dyDescent="0.15">
      <c r="B25" s="159"/>
      <c r="C25" s="163">
        <v>2</v>
      </c>
      <c r="D25" s="172"/>
      <c r="E25" s="206">
        <v>1942.5</v>
      </c>
      <c r="F25" s="206">
        <v>2654.4</v>
      </c>
      <c r="G25" s="206">
        <v>2262.5378480278414</v>
      </c>
      <c r="H25" s="206">
        <v>12459.4</v>
      </c>
      <c r="I25" s="206">
        <v>1207.5</v>
      </c>
      <c r="J25" s="206">
        <v>1942.5</v>
      </c>
      <c r="K25" s="206">
        <v>1715.6433601798094</v>
      </c>
      <c r="L25" s="206">
        <v>3532</v>
      </c>
      <c r="M25" s="206">
        <v>1050</v>
      </c>
      <c r="N25" s="206">
        <v>1470</v>
      </c>
      <c r="O25" s="206">
        <v>1305.2579823702251</v>
      </c>
      <c r="P25" s="206">
        <v>2580.4</v>
      </c>
      <c r="Q25" s="206">
        <v>4200</v>
      </c>
      <c r="R25" s="206">
        <v>5565</v>
      </c>
      <c r="S25" s="206">
        <v>4599.6640401146115</v>
      </c>
      <c r="T25" s="206">
        <v>1111.0999999999999</v>
      </c>
      <c r="U25" s="254">
        <v>3360</v>
      </c>
      <c r="V25" s="254">
        <v>4252.5</v>
      </c>
      <c r="W25" s="254">
        <v>4011.720392653579</v>
      </c>
      <c r="X25" s="207">
        <v>4809.8999999999996</v>
      </c>
      <c r="Z25" s="183"/>
      <c r="AA25" s="183"/>
      <c r="AB25" s="183"/>
      <c r="AC25" s="183"/>
      <c r="AD25" s="183"/>
      <c r="AE25" s="183"/>
    </row>
    <row r="26" spans="2:31" ht="13.5" x14ac:dyDescent="0.15">
      <c r="B26" s="203"/>
      <c r="C26" s="554" t="s">
        <v>86</v>
      </c>
      <c r="D26" s="555"/>
      <c r="E26" s="730" t="s">
        <v>103</v>
      </c>
      <c r="F26" s="731"/>
      <c r="G26" s="731"/>
      <c r="H26" s="732"/>
      <c r="I26" s="730" t="s">
        <v>104</v>
      </c>
      <c r="J26" s="731"/>
      <c r="K26" s="731"/>
      <c r="L26" s="732"/>
      <c r="M26" s="730" t="s">
        <v>105</v>
      </c>
      <c r="N26" s="731"/>
      <c r="O26" s="731"/>
      <c r="P26" s="732"/>
      <c r="Q26" s="736" t="s">
        <v>111</v>
      </c>
      <c r="R26" s="737"/>
      <c r="S26" s="737"/>
      <c r="T26" s="738"/>
      <c r="U26" s="736" t="s">
        <v>112</v>
      </c>
      <c r="V26" s="737"/>
      <c r="W26" s="737"/>
      <c r="X26" s="738"/>
      <c r="Z26" s="164"/>
      <c r="AA26" s="164"/>
      <c r="AB26" s="164"/>
      <c r="AC26" s="164"/>
      <c r="AD26" s="164"/>
      <c r="AE26" s="143"/>
    </row>
    <row r="27" spans="2:31" ht="13.5" x14ac:dyDescent="0.15">
      <c r="B27" s="189" t="s">
        <v>92</v>
      </c>
      <c r="C27" s="190"/>
      <c r="D27" s="191"/>
      <c r="E27" s="176" t="s">
        <v>93</v>
      </c>
      <c r="F27" s="157" t="s">
        <v>94</v>
      </c>
      <c r="G27" s="234" t="s">
        <v>95</v>
      </c>
      <c r="H27" s="157" t="s">
        <v>96</v>
      </c>
      <c r="I27" s="176" t="s">
        <v>93</v>
      </c>
      <c r="J27" s="157" t="s">
        <v>94</v>
      </c>
      <c r="K27" s="234" t="s">
        <v>95</v>
      </c>
      <c r="L27" s="157" t="s">
        <v>96</v>
      </c>
      <c r="M27" s="176" t="s">
        <v>93</v>
      </c>
      <c r="N27" s="157" t="s">
        <v>94</v>
      </c>
      <c r="O27" s="234" t="s">
        <v>95</v>
      </c>
      <c r="P27" s="157" t="s">
        <v>96</v>
      </c>
      <c r="Q27" s="176" t="s">
        <v>93</v>
      </c>
      <c r="R27" s="157" t="s">
        <v>94</v>
      </c>
      <c r="S27" s="234" t="s">
        <v>95</v>
      </c>
      <c r="T27" s="157" t="s">
        <v>96</v>
      </c>
      <c r="U27" s="176" t="s">
        <v>93</v>
      </c>
      <c r="V27" s="157" t="s">
        <v>94</v>
      </c>
      <c r="W27" s="234" t="s">
        <v>95</v>
      </c>
      <c r="X27" s="157" t="s">
        <v>96</v>
      </c>
      <c r="Z27" s="164"/>
      <c r="AA27" s="164"/>
      <c r="AB27" s="164"/>
      <c r="AC27" s="164"/>
      <c r="AD27" s="164"/>
      <c r="AE27" s="143"/>
    </row>
    <row r="28" spans="2:31" ht="13.5" x14ac:dyDescent="0.15">
      <c r="B28" s="198"/>
      <c r="C28" s="185"/>
      <c r="D28" s="185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2"/>
      <c r="Q28" s="161"/>
      <c r="R28" s="162"/>
      <c r="S28" s="163" t="s">
        <v>97</v>
      </c>
      <c r="T28" s="162"/>
      <c r="U28" s="161"/>
      <c r="V28" s="162"/>
      <c r="W28" s="163" t="s">
        <v>97</v>
      </c>
      <c r="X28" s="162"/>
      <c r="Z28" s="164"/>
      <c r="AA28" s="164"/>
      <c r="AB28" s="164"/>
      <c r="AC28" s="164"/>
      <c r="AD28" s="164"/>
      <c r="AE28" s="143"/>
    </row>
    <row r="29" spans="2:31" ht="13.5" x14ac:dyDescent="0.15">
      <c r="B29" s="186" t="s">
        <v>0</v>
      </c>
      <c r="C29" s="194">
        <v>20</v>
      </c>
      <c r="D29" s="249" t="s">
        <v>1</v>
      </c>
      <c r="E29" s="203">
        <v>945</v>
      </c>
      <c r="F29" s="204">
        <v>1680</v>
      </c>
      <c r="G29" s="183">
        <v>1219</v>
      </c>
      <c r="H29" s="204">
        <v>296489</v>
      </c>
      <c r="I29" s="203">
        <v>1470</v>
      </c>
      <c r="J29" s="204">
        <v>1943</v>
      </c>
      <c r="K29" s="183">
        <v>1718</v>
      </c>
      <c r="L29" s="204">
        <v>24509</v>
      </c>
      <c r="M29" s="203">
        <v>1575</v>
      </c>
      <c r="N29" s="204">
        <v>1995</v>
      </c>
      <c r="O29" s="183">
        <v>1770</v>
      </c>
      <c r="P29" s="204">
        <v>16421</v>
      </c>
      <c r="Q29" s="203">
        <v>1523</v>
      </c>
      <c r="R29" s="204">
        <v>2024</v>
      </c>
      <c r="S29" s="183">
        <v>1787</v>
      </c>
      <c r="T29" s="204">
        <v>31090</v>
      </c>
      <c r="U29" s="203">
        <v>1260</v>
      </c>
      <c r="V29" s="204">
        <v>1890</v>
      </c>
      <c r="W29" s="183">
        <v>1604</v>
      </c>
      <c r="X29" s="204">
        <v>24355</v>
      </c>
      <c r="Z29" s="164"/>
      <c r="AA29" s="164"/>
      <c r="AB29" s="164"/>
      <c r="AC29" s="164"/>
      <c r="AD29" s="164"/>
      <c r="AE29" s="143"/>
    </row>
    <row r="30" spans="2:31" ht="13.5" x14ac:dyDescent="0.15">
      <c r="B30" s="203"/>
      <c r="C30" s="194">
        <v>21</v>
      </c>
      <c r="D30" s="183"/>
      <c r="E30" s="203">
        <v>840</v>
      </c>
      <c r="F30" s="204">
        <v>1658</v>
      </c>
      <c r="G30" s="183">
        <v>1170</v>
      </c>
      <c r="H30" s="204">
        <v>310685</v>
      </c>
      <c r="I30" s="203">
        <v>1418</v>
      </c>
      <c r="J30" s="204">
        <v>1890</v>
      </c>
      <c r="K30" s="183">
        <v>1624</v>
      </c>
      <c r="L30" s="204">
        <v>23457</v>
      </c>
      <c r="M30" s="203">
        <v>1470</v>
      </c>
      <c r="N30" s="204">
        <v>1890</v>
      </c>
      <c r="O30" s="183">
        <v>1704</v>
      </c>
      <c r="P30" s="204">
        <v>16220</v>
      </c>
      <c r="Q30" s="203">
        <v>1470</v>
      </c>
      <c r="R30" s="204">
        <v>1995</v>
      </c>
      <c r="S30" s="183">
        <v>1722</v>
      </c>
      <c r="T30" s="204">
        <v>22689</v>
      </c>
      <c r="U30" s="203">
        <v>1103</v>
      </c>
      <c r="V30" s="204">
        <v>1733</v>
      </c>
      <c r="W30" s="183">
        <v>1514</v>
      </c>
      <c r="X30" s="204">
        <v>26316</v>
      </c>
      <c r="Z30" s="164"/>
      <c r="AA30" s="164"/>
      <c r="AB30" s="164"/>
      <c r="AC30" s="164"/>
      <c r="AD30" s="164"/>
      <c r="AE30" s="143"/>
    </row>
    <row r="31" spans="2:31" x14ac:dyDescent="0.15">
      <c r="B31" s="203"/>
      <c r="C31" s="194">
        <v>22</v>
      </c>
      <c r="D31" s="205"/>
      <c r="E31" s="204">
        <v>894</v>
      </c>
      <c r="F31" s="204">
        <v>1619</v>
      </c>
      <c r="G31" s="204">
        <v>1097</v>
      </c>
      <c r="H31" s="204">
        <v>229364</v>
      </c>
      <c r="I31" s="204">
        <v>1418</v>
      </c>
      <c r="J31" s="204">
        <v>1890</v>
      </c>
      <c r="K31" s="204">
        <v>1633</v>
      </c>
      <c r="L31" s="204">
        <v>20162</v>
      </c>
      <c r="M31" s="204">
        <v>1418</v>
      </c>
      <c r="N31" s="204">
        <v>1890</v>
      </c>
      <c r="O31" s="204">
        <v>1634</v>
      </c>
      <c r="P31" s="204">
        <v>14907</v>
      </c>
      <c r="Q31" s="204">
        <v>1418</v>
      </c>
      <c r="R31" s="204">
        <v>1995</v>
      </c>
      <c r="S31" s="204">
        <v>1668</v>
      </c>
      <c r="T31" s="204">
        <v>24672</v>
      </c>
      <c r="U31" s="204">
        <v>1260</v>
      </c>
      <c r="V31" s="204">
        <v>1785</v>
      </c>
      <c r="W31" s="204">
        <v>1524</v>
      </c>
      <c r="X31" s="205">
        <v>25546</v>
      </c>
      <c r="Z31" s="143"/>
      <c r="AA31" s="143"/>
      <c r="AB31" s="143"/>
      <c r="AC31" s="143"/>
      <c r="AD31" s="143"/>
      <c r="AE31" s="143"/>
    </row>
    <row r="32" spans="2:31" ht="13.5" x14ac:dyDescent="0.15">
      <c r="B32" s="198"/>
      <c r="C32" s="201">
        <v>23</v>
      </c>
      <c r="D32" s="207"/>
      <c r="E32" s="271">
        <v>1050</v>
      </c>
      <c r="F32" s="271">
        <v>1575</v>
      </c>
      <c r="G32" s="271">
        <v>1313.652003548721</v>
      </c>
      <c r="H32" s="271">
        <v>202315.3</v>
      </c>
      <c r="I32" s="271">
        <v>1517.25</v>
      </c>
      <c r="J32" s="271">
        <v>1995</v>
      </c>
      <c r="K32" s="271">
        <v>1672.103203729419</v>
      </c>
      <c r="L32" s="271">
        <v>14756.300000000001</v>
      </c>
      <c r="M32" s="271">
        <v>1522.5</v>
      </c>
      <c r="N32" s="271">
        <v>2100</v>
      </c>
      <c r="O32" s="271">
        <v>1688.4589983543829</v>
      </c>
      <c r="P32" s="271">
        <v>8790.5</v>
      </c>
      <c r="Q32" s="271">
        <v>1522.5</v>
      </c>
      <c r="R32" s="271">
        <v>2047.5</v>
      </c>
      <c r="S32" s="271">
        <v>1760.9844286371522</v>
      </c>
      <c r="T32" s="271">
        <v>13945.499999999998</v>
      </c>
      <c r="U32" s="271">
        <v>1470</v>
      </c>
      <c r="V32" s="271">
        <v>1785</v>
      </c>
      <c r="W32" s="271">
        <v>1634.5920612147302</v>
      </c>
      <c r="X32" s="316">
        <v>12012.799999999997</v>
      </c>
      <c r="Z32" s="164"/>
      <c r="AA32" s="164"/>
      <c r="AB32" s="164"/>
      <c r="AC32" s="164"/>
      <c r="AD32" s="164"/>
      <c r="AE32" s="143"/>
    </row>
    <row r="33" spans="2:31" ht="13.5" x14ac:dyDescent="0.15">
      <c r="B33" s="166" t="s">
        <v>383</v>
      </c>
      <c r="C33" s="158">
        <v>2</v>
      </c>
      <c r="D33" s="171" t="s">
        <v>391</v>
      </c>
      <c r="E33" s="204">
        <v>1050</v>
      </c>
      <c r="F33" s="204">
        <v>1365</v>
      </c>
      <c r="G33" s="204">
        <v>1087.5068992862807</v>
      </c>
      <c r="H33" s="204">
        <v>12014.4</v>
      </c>
      <c r="I33" s="204">
        <v>1517.25</v>
      </c>
      <c r="J33" s="204">
        <v>1890</v>
      </c>
      <c r="K33" s="204">
        <v>1659.7088525199933</v>
      </c>
      <c r="L33" s="204">
        <v>1665.1</v>
      </c>
      <c r="M33" s="204">
        <v>1575</v>
      </c>
      <c r="N33" s="204">
        <v>1890</v>
      </c>
      <c r="O33" s="204">
        <v>1680.9511302650828</v>
      </c>
      <c r="P33" s="204">
        <v>849.8</v>
      </c>
      <c r="Q33" s="204">
        <v>1575</v>
      </c>
      <c r="R33" s="204">
        <v>1936.2</v>
      </c>
      <c r="S33" s="204">
        <v>1748.7288485348745</v>
      </c>
      <c r="T33" s="204">
        <v>1961.9</v>
      </c>
      <c r="U33" s="204">
        <v>1470</v>
      </c>
      <c r="V33" s="204">
        <v>1785</v>
      </c>
      <c r="W33" s="204">
        <v>1650.5590441491643</v>
      </c>
      <c r="X33" s="205">
        <v>1149.5999999999999</v>
      </c>
      <c r="Z33" s="164"/>
      <c r="AA33" s="164"/>
      <c r="AB33" s="164"/>
      <c r="AC33" s="164"/>
      <c r="AD33" s="164"/>
      <c r="AE33" s="143"/>
    </row>
    <row r="34" spans="2:31" ht="13.5" x14ac:dyDescent="0.15">
      <c r="B34" s="166"/>
      <c r="C34" s="158">
        <v>3</v>
      </c>
      <c r="D34" s="171"/>
      <c r="E34" s="204">
        <v>1155</v>
      </c>
      <c r="F34" s="204">
        <v>1437.45</v>
      </c>
      <c r="G34" s="204">
        <v>1273.8043420528484</v>
      </c>
      <c r="H34" s="204">
        <v>20971.099999999999</v>
      </c>
      <c r="I34" s="204">
        <v>1575</v>
      </c>
      <c r="J34" s="204">
        <v>1890</v>
      </c>
      <c r="K34" s="204">
        <v>1668.4005289450488</v>
      </c>
      <c r="L34" s="204">
        <v>1537.3</v>
      </c>
      <c r="M34" s="204">
        <v>1627.5</v>
      </c>
      <c r="N34" s="204">
        <v>1942.5</v>
      </c>
      <c r="O34" s="204">
        <v>1709.007490636704</v>
      </c>
      <c r="P34" s="204">
        <v>809.6</v>
      </c>
      <c r="Q34" s="204">
        <v>1627.5</v>
      </c>
      <c r="R34" s="204">
        <v>1942.5</v>
      </c>
      <c r="S34" s="204">
        <v>1807.4065699658702</v>
      </c>
      <c r="T34" s="204">
        <v>1953.3</v>
      </c>
      <c r="U34" s="204">
        <v>1522.5</v>
      </c>
      <c r="V34" s="204">
        <v>1785</v>
      </c>
      <c r="W34" s="204">
        <v>1650.2775033677594</v>
      </c>
      <c r="X34" s="205">
        <v>1121.2</v>
      </c>
      <c r="Z34" s="164"/>
      <c r="AA34" s="164"/>
      <c r="AB34" s="164"/>
      <c r="AC34" s="164"/>
      <c r="AD34" s="164"/>
      <c r="AE34" s="143"/>
    </row>
    <row r="35" spans="2:31" x14ac:dyDescent="0.15">
      <c r="B35" s="166"/>
      <c r="C35" s="158">
        <v>4</v>
      </c>
      <c r="D35" s="171"/>
      <c r="E35" s="204">
        <v>1207.5</v>
      </c>
      <c r="F35" s="204">
        <v>1575</v>
      </c>
      <c r="G35" s="204">
        <v>1358.8563906175202</v>
      </c>
      <c r="H35" s="204">
        <v>17509.599999999999</v>
      </c>
      <c r="I35" s="204">
        <v>1575</v>
      </c>
      <c r="J35" s="204">
        <v>1890</v>
      </c>
      <c r="K35" s="204">
        <v>1690.4239130434785</v>
      </c>
      <c r="L35" s="204">
        <v>1194.2</v>
      </c>
      <c r="M35" s="204">
        <v>1575</v>
      </c>
      <c r="N35" s="204">
        <v>1890</v>
      </c>
      <c r="O35" s="204">
        <v>1695.0463114145762</v>
      </c>
      <c r="P35" s="204">
        <v>916.7</v>
      </c>
      <c r="Q35" s="204">
        <v>1606.5</v>
      </c>
      <c r="R35" s="204">
        <v>1943.5500000000002</v>
      </c>
      <c r="S35" s="204">
        <v>1779.2383979656704</v>
      </c>
      <c r="T35" s="204">
        <v>1618.6</v>
      </c>
      <c r="U35" s="204">
        <v>1528.8</v>
      </c>
      <c r="V35" s="204">
        <v>1785</v>
      </c>
      <c r="W35" s="204">
        <v>1636.9599888080584</v>
      </c>
      <c r="X35" s="205">
        <v>2092.6999999999998</v>
      </c>
      <c r="Z35" s="143"/>
      <c r="AA35" s="143"/>
      <c r="AB35" s="143"/>
      <c r="AC35" s="143"/>
      <c r="AD35" s="143"/>
      <c r="AE35" s="143"/>
    </row>
    <row r="36" spans="2:31" x14ac:dyDescent="0.15">
      <c r="B36" s="166"/>
      <c r="C36" s="158">
        <v>5</v>
      </c>
      <c r="D36" s="171"/>
      <c r="E36" s="204">
        <v>1260</v>
      </c>
      <c r="F36" s="204">
        <v>1575</v>
      </c>
      <c r="G36" s="204">
        <v>1381.3497784937581</v>
      </c>
      <c r="H36" s="204">
        <v>14728</v>
      </c>
      <c r="I36" s="204">
        <v>1575</v>
      </c>
      <c r="J36" s="204">
        <v>1837.5</v>
      </c>
      <c r="K36" s="204">
        <v>1690.9326159512029</v>
      </c>
      <c r="L36" s="204">
        <v>1641.6</v>
      </c>
      <c r="M36" s="204">
        <v>1601.25</v>
      </c>
      <c r="N36" s="204">
        <v>1890</v>
      </c>
      <c r="O36" s="204">
        <v>1696.1688220629478</v>
      </c>
      <c r="P36" s="204">
        <v>828.6</v>
      </c>
      <c r="Q36" s="204">
        <v>1596</v>
      </c>
      <c r="R36" s="204">
        <v>1890</v>
      </c>
      <c r="S36" s="204">
        <v>1775.4604561843551</v>
      </c>
      <c r="T36" s="204">
        <v>1902.3</v>
      </c>
      <c r="U36" s="204">
        <v>1470</v>
      </c>
      <c r="V36" s="204">
        <v>1732.5</v>
      </c>
      <c r="W36" s="204">
        <v>1618.1523668639059</v>
      </c>
      <c r="X36" s="205">
        <v>879.3</v>
      </c>
    </row>
    <row r="37" spans="2:31" x14ac:dyDescent="0.15">
      <c r="B37" s="166"/>
      <c r="C37" s="158">
        <v>6</v>
      </c>
      <c r="D37" s="171"/>
      <c r="E37" s="204">
        <v>1260</v>
      </c>
      <c r="F37" s="204">
        <v>1575</v>
      </c>
      <c r="G37" s="204">
        <v>1370.0039899202013</v>
      </c>
      <c r="H37" s="205">
        <v>17260.8</v>
      </c>
      <c r="I37" s="204">
        <v>1575</v>
      </c>
      <c r="J37" s="204">
        <v>1837.5</v>
      </c>
      <c r="K37" s="204">
        <v>1678.5807723687792</v>
      </c>
      <c r="L37" s="204">
        <v>1450.1</v>
      </c>
      <c r="M37" s="204">
        <v>1575</v>
      </c>
      <c r="N37" s="204">
        <v>1837.5</v>
      </c>
      <c r="O37" s="204">
        <v>1659.2163402692777</v>
      </c>
      <c r="P37" s="204">
        <v>693.6</v>
      </c>
      <c r="Q37" s="204">
        <v>1575</v>
      </c>
      <c r="R37" s="204">
        <v>1890</v>
      </c>
      <c r="S37" s="204">
        <v>1747.5590975968619</v>
      </c>
      <c r="T37" s="204">
        <v>961.5</v>
      </c>
      <c r="U37" s="204">
        <v>1522.5</v>
      </c>
      <c r="V37" s="204">
        <v>1767.15</v>
      </c>
      <c r="W37" s="204">
        <v>1652.8443777179539</v>
      </c>
      <c r="X37" s="205">
        <v>810.8</v>
      </c>
    </row>
    <row r="38" spans="2:31" x14ac:dyDescent="0.15">
      <c r="B38" s="166"/>
      <c r="C38" s="158">
        <v>7</v>
      </c>
      <c r="D38" s="171"/>
      <c r="E38" s="204">
        <v>1260</v>
      </c>
      <c r="F38" s="204">
        <v>1575</v>
      </c>
      <c r="G38" s="204">
        <v>1407.8557441253263</v>
      </c>
      <c r="H38" s="204">
        <v>12969.7</v>
      </c>
      <c r="I38" s="204">
        <v>1575</v>
      </c>
      <c r="J38" s="204">
        <v>1890</v>
      </c>
      <c r="K38" s="204">
        <v>1667.0487393066187</v>
      </c>
      <c r="L38" s="204">
        <v>536</v>
      </c>
      <c r="M38" s="204">
        <v>1575</v>
      </c>
      <c r="N38" s="204">
        <v>1890</v>
      </c>
      <c r="O38" s="204">
        <v>1693.2186046511629</v>
      </c>
      <c r="P38" s="204">
        <v>475.9</v>
      </c>
      <c r="Q38" s="204">
        <v>1627.5</v>
      </c>
      <c r="R38" s="204">
        <v>1890</v>
      </c>
      <c r="S38" s="204">
        <v>1749.933</v>
      </c>
      <c r="T38" s="204">
        <v>615.29999999999995</v>
      </c>
      <c r="U38" s="204">
        <v>1470</v>
      </c>
      <c r="V38" s="204">
        <v>1701</v>
      </c>
      <c r="W38" s="204">
        <v>1627.6359223300967</v>
      </c>
      <c r="X38" s="205">
        <v>332.6</v>
      </c>
    </row>
    <row r="39" spans="2:31" x14ac:dyDescent="0.15">
      <c r="B39" s="166"/>
      <c r="C39" s="158">
        <v>8</v>
      </c>
      <c r="D39" s="171"/>
      <c r="E39" s="204">
        <v>1260</v>
      </c>
      <c r="F39" s="204">
        <v>1575</v>
      </c>
      <c r="G39" s="204">
        <v>1384.3976119708925</v>
      </c>
      <c r="H39" s="204">
        <v>10185.200000000001</v>
      </c>
      <c r="I39" s="204">
        <v>1575</v>
      </c>
      <c r="J39" s="204">
        <v>1732.5</v>
      </c>
      <c r="K39" s="204">
        <v>1652.9348578016914</v>
      </c>
      <c r="L39" s="204">
        <v>562.20000000000005</v>
      </c>
      <c r="M39" s="204">
        <v>1575</v>
      </c>
      <c r="N39" s="204">
        <v>1785</v>
      </c>
      <c r="O39" s="204">
        <v>1692.0875791792892</v>
      </c>
      <c r="P39" s="204">
        <v>582.20000000000005</v>
      </c>
      <c r="Q39" s="204">
        <v>1627.5</v>
      </c>
      <c r="R39" s="204">
        <v>1890</v>
      </c>
      <c r="S39" s="204">
        <v>1746.6155421686747</v>
      </c>
      <c r="T39" s="204">
        <v>596.20000000000005</v>
      </c>
      <c r="U39" s="204">
        <v>1470</v>
      </c>
      <c r="V39" s="204">
        <v>1732.5</v>
      </c>
      <c r="W39" s="204">
        <v>1618.7401960784312</v>
      </c>
      <c r="X39" s="205">
        <v>636</v>
      </c>
    </row>
    <row r="40" spans="2:31" x14ac:dyDescent="0.15">
      <c r="B40" s="166"/>
      <c r="C40" s="158">
        <v>9</v>
      </c>
      <c r="D40" s="171"/>
      <c r="E40" s="204">
        <v>1260</v>
      </c>
      <c r="F40" s="204">
        <v>1501.5</v>
      </c>
      <c r="G40" s="204">
        <v>1334.13787793953</v>
      </c>
      <c r="H40" s="204">
        <v>9042.2000000000007</v>
      </c>
      <c r="I40" s="204">
        <v>1575</v>
      </c>
      <c r="J40" s="204">
        <v>1732.5</v>
      </c>
      <c r="K40" s="204">
        <v>1620.542410714286</v>
      </c>
      <c r="L40" s="204">
        <v>1037.5</v>
      </c>
      <c r="M40" s="204">
        <v>1575</v>
      </c>
      <c r="N40" s="204">
        <v>1921.5</v>
      </c>
      <c r="O40" s="204">
        <v>1682.5736478711165</v>
      </c>
      <c r="P40" s="204">
        <v>470.5</v>
      </c>
      <c r="Q40" s="204">
        <v>1575</v>
      </c>
      <c r="R40" s="204">
        <v>1890</v>
      </c>
      <c r="S40" s="204">
        <v>1731.6159793814431</v>
      </c>
      <c r="T40" s="204">
        <v>678.5</v>
      </c>
      <c r="U40" s="204">
        <v>1470</v>
      </c>
      <c r="V40" s="204">
        <v>1732.5</v>
      </c>
      <c r="W40" s="204">
        <v>1609.4716981132076</v>
      </c>
      <c r="X40" s="205">
        <v>738.5</v>
      </c>
    </row>
    <row r="41" spans="2:31" x14ac:dyDescent="0.15">
      <c r="B41" s="166"/>
      <c r="C41" s="158">
        <v>10</v>
      </c>
      <c r="D41" s="171"/>
      <c r="E41" s="204">
        <v>1260</v>
      </c>
      <c r="F41" s="204">
        <v>1470</v>
      </c>
      <c r="G41" s="204">
        <v>1371.9866920152092</v>
      </c>
      <c r="H41" s="204">
        <v>16921.5</v>
      </c>
      <c r="I41" s="204">
        <v>1680</v>
      </c>
      <c r="J41" s="204">
        <v>1995</v>
      </c>
      <c r="K41" s="204">
        <v>1732.8686296715744</v>
      </c>
      <c r="L41" s="204">
        <v>1619.6</v>
      </c>
      <c r="M41" s="204">
        <v>1680</v>
      </c>
      <c r="N41" s="204">
        <v>2100</v>
      </c>
      <c r="O41" s="204">
        <v>1715.3460207612461</v>
      </c>
      <c r="P41" s="204">
        <v>493.3</v>
      </c>
      <c r="Q41" s="204">
        <v>1680</v>
      </c>
      <c r="R41" s="204">
        <v>2047.5</v>
      </c>
      <c r="S41" s="204">
        <v>1815.2182781882434</v>
      </c>
      <c r="T41" s="204">
        <v>562.20000000000005</v>
      </c>
      <c r="U41" s="204">
        <v>1522.5</v>
      </c>
      <c r="V41" s="204">
        <v>1732.5</v>
      </c>
      <c r="W41" s="204">
        <v>1626.4070284697511</v>
      </c>
      <c r="X41" s="205">
        <v>934.5</v>
      </c>
    </row>
    <row r="42" spans="2:31" x14ac:dyDescent="0.15">
      <c r="B42" s="166"/>
      <c r="C42" s="158">
        <v>11</v>
      </c>
      <c r="D42" s="171"/>
      <c r="E42" s="204">
        <v>1207.5</v>
      </c>
      <c r="F42" s="204">
        <v>1470</v>
      </c>
      <c r="G42" s="204">
        <v>1318.4165477888728</v>
      </c>
      <c r="H42" s="204">
        <v>24616.6</v>
      </c>
      <c r="I42" s="204">
        <v>1575</v>
      </c>
      <c r="J42" s="204">
        <v>1890</v>
      </c>
      <c r="K42" s="204">
        <v>1708.8965517241379</v>
      </c>
      <c r="L42" s="204">
        <v>807.1</v>
      </c>
      <c r="M42" s="204">
        <v>1575</v>
      </c>
      <c r="N42" s="204">
        <v>1890</v>
      </c>
      <c r="O42" s="204">
        <v>1691.6380927566436</v>
      </c>
      <c r="P42" s="204">
        <v>1015.3</v>
      </c>
      <c r="Q42" s="204">
        <v>1680</v>
      </c>
      <c r="R42" s="204">
        <v>1890</v>
      </c>
      <c r="S42" s="204">
        <v>1764.4486442070668</v>
      </c>
      <c r="T42" s="204">
        <v>905.1</v>
      </c>
      <c r="U42" s="204">
        <v>1575</v>
      </c>
      <c r="V42" s="204">
        <v>1732.5</v>
      </c>
      <c r="W42" s="204">
        <v>1637.5048543689322</v>
      </c>
      <c r="X42" s="205">
        <v>762.1</v>
      </c>
    </row>
    <row r="43" spans="2:31" x14ac:dyDescent="0.15">
      <c r="B43" s="166"/>
      <c r="C43" s="158">
        <v>12</v>
      </c>
      <c r="D43" s="171"/>
      <c r="E43" s="204">
        <v>1050</v>
      </c>
      <c r="F43" s="204">
        <v>1470</v>
      </c>
      <c r="G43" s="204">
        <v>1300.7935076645626</v>
      </c>
      <c r="H43" s="204">
        <v>24096.2</v>
      </c>
      <c r="I43" s="204">
        <v>1627.5</v>
      </c>
      <c r="J43" s="204">
        <v>1764</v>
      </c>
      <c r="K43" s="204">
        <v>1702.5732237796039</v>
      </c>
      <c r="L43" s="204">
        <v>1421</v>
      </c>
      <c r="M43" s="204">
        <v>1627.5</v>
      </c>
      <c r="N43" s="204">
        <v>1764</v>
      </c>
      <c r="O43" s="204">
        <v>1692.6764132553606</v>
      </c>
      <c r="P43" s="204">
        <v>874.1</v>
      </c>
      <c r="Q43" s="204">
        <v>1732.5</v>
      </c>
      <c r="R43" s="204">
        <v>1837.5</v>
      </c>
      <c r="S43" s="204">
        <v>1770.0146962769434</v>
      </c>
      <c r="T43" s="204">
        <v>763.6</v>
      </c>
      <c r="U43" s="204">
        <v>1575</v>
      </c>
      <c r="V43" s="204">
        <v>1732.5</v>
      </c>
      <c r="W43" s="204">
        <v>1691.6666666666665</v>
      </c>
      <c r="X43" s="205">
        <v>1869.6</v>
      </c>
    </row>
    <row r="44" spans="2:31" x14ac:dyDescent="0.15">
      <c r="B44" s="166" t="s">
        <v>385</v>
      </c>
      <c r="C44" s="158">
        <v>1</v>
      </c>
      <c r="D44" s="171" t="s">
        <v>391</v>
      </c>
      <c r="E44" s="204">
        <v>892.5</v>
      </c>
      <c r="F44" s="204">
        <v>1470</v>
      </c>
      <c r="G44" s="204">
        <v>972.00051287311476</v>
      </c>
      <c r="H44" s="204">
        <v>10479.799999999999</v>
      </c>
      <c r="I44" s="204">
        <v>1260</v>
      </c>
      <c r="J44" s="204">
        <v>1785</v>
      </c>
      <c r="K44" s="204">
        <v>1545.950118363206</v>
      </c>
      <c r="L44" s="204">
        <v>1011.5</v>
      </c>
      <c r="M44" s="204">
        <v>1575</v>
      </c>
      <c r="N44" s="204">
        <v>1785</v>
      </c>
      <c r="O44" s="204">
        <v>1656.4954798331019</v>
      </c>
      <c r="P44" s="204">
        <v>559.79999999999995</v>
      </c>
      <c r="Q44" s="204">
        <v>1575</v>
      </c>
      <c r="R44" s="204">
        <v>1837.5</v>
      </c>
      <c r="S44" s="204">
        <v>1681.2523961661345</v>
      </c>
      <c r="T44" s="204">
        <v>489.2</v>
      </c>
      <c r="U44" s="204">
        <v>1365</v>
      </c>
      <c r="V44" s="204">
        <v>1785</v>
      </c>
      <c r="W44" s="204">
        <v>1585.3744250229995</v>
      </c>
      <c r="X44" s="205">
        <v>785</v>
      </c>
    </row>
    <row r="45" spans="2:31" x14ac:dyDescent="0.15">
      <c r="B45" s="159"/>
      <c r="C45" s="163">
        <v>2</v>
      </c>
      <c r="D45" s="172"/>
      <c r="E45" s="206">
        <v>682.5</v>
      </c>
      <c r="F45" s="206">
        <v>1312.5</v>
      </c>
      <c r="G45" s="206">
        <v>815.38743687282874</v>
      </c>
      <c r="H45" s="206">
        <v>22264.2</v>
      </c>
      <c r="I45" s="206">
        <v>1365</v>
      </c>
      <c r="J45" s="206">
        <v>1785</v>
      </c>
      <c r="K45" s="206">
        <v>1529.5566641566265</v>
      </c>
      <c r="L45" s="206">
        <v>1191.9000000000001</v>
      </c>
      <c r="M45" s="206">
        <v>1365</v>
      </c>
      <c r="N45" s="206">
        <v>1785</v>
      </c>
      <c r="O45" s="206">
        <v>1496.1829954954953</v>
      </c>
      <c r="P45" s="206">
        <v>1019.1</v>
      </c>
      <c r="Q45" s="206">
        <v>1365</v>
      </c>
      <c r="R45" s="206">
        <v>1785</v>
      </c>
      <c r="S45" s="206">
        <v>1612.0939774983453</v>
      </c>
      <c r="T45" s="206">
        <v>457.5</v>
      </c>
      <c r="U45" s="206">
        <v>1260</v>
      </c>
      <c r="V45" s="206">
        <v>1627.5</v>
      </c>
      <c r="W45" s="206">
        <v>1510.143581081081</v>
      </c>
      <c r="X45" s="207">
        <v>1253.8</v>
      </c>
    </row>
    <row r="46" spans="2:31" ht="8.25" customHeight="1" x14ac:dyDescent="0.15"/>
    <row r="47" spans="2:31" x14ac:dyDescent="0.15">
      <c r="B47" s="145" t="s">
        <v>386</v>
      </c>
      <c r="C47" s="144" t="s">
        <v>393</v>
      </c>
    </row>
    <row r="48" spans="2:31" x14ac:dyDescent="0.15">
      <c r="B48" s="181">
        <v>2</v>
      </c>
      <c r="C48" s="144" t="s">
        <v>388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8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3" spans="2:31" x14ac:dyDescent="0.15">
      <c r="B3" s="144" t="s">
        <v>394</v>
      </c>
      <c r="Z3" s="143"/>
      <c r="AA3" s="143"/>
      <c r="AB3" s="143"/>
      <c r="AC3" s="143"/>
      <c r="AD3" s="143"/>
      <c r="AE3" s="143"/>
    </row>
    <row r="4" spans="2:31" ht="11.25" customHeight="1" x14ac:dyDescent="0.15">
      <c r="X4" s="145" t="s">
        <v>222</v>
      </c>
      <c r="Z4" s="143"/>
      <c r="AA4" s="143"/>
      <c r="AB4" s="143"/>
      <c r="AC4" s="143"/>
      <c r="AD4" s="143"/>
      <c r="AE4" s="143"/>
    </row>
    <row r="5" spans="2:31" ht="6" customHeight="1" x14ac:dyDescent="0.15">
      <c r="B5" s="160"/>
      <c r="C5" s="160"/>
      <c r="D5" s="160"/>
      <c r="E5" s="160"/>
      <c r="F5" s="160"/>
      <c r="G5" s="160"/>
      <c r="H5" s="160"/>
      <c r="I5" s="160"/>
      <c r="J5" s="143"/>
      <c r="Q5" s="160"/>
      <c r="R5" s="160"/>
      <c r="S5" s="160"/>
      <c r="T5" s="160"/>
      <c r="U5" s="160"/>
      <c r="V5" s="143"/>
      <c r="Z5" s="143"/>
      <c r="AA5" s="143"/>
      <c r="AB5" s="143"/>
      <c r="AC5" s="143"/>
      <c r="AD5" s="143"/>
      <c r="AE5" s="143"/>
    </row>
    <row r="6" spans="2:31" ht="13.5" customHeight="1" x14ac:dyDescent="0.15">
      <c r="B6" s="186"/>
      <c r="C6" s="502" t="s">
        <v>86</v>
      </c>
      <c r="D6" s="503"/>
      <c r="E6" s="727" t="s">
        <v>113</v>
      </c>
      <c r="F6" s="728"/>
      <c r="G6" s="728"/>
      <c r="H6" s="729"/>
      <c r="I6" s="727" t="s">
        <v>114</v>
      </c>
      <c r="J6" s="728"/>
      <c r="K6" s="728"/>
      <c r="L6" s="729"/>
      <c r="M6" s="727" t="s">
        <v>390</v>
      </c>
      <c r="N6" s="728"/>
      <c r="O6" s="728"/>
      <c r="P6" s="729"/>
      <c r="Q6" s="727" t="s">
        <v>115</v>
      </c>
      <c r="R6" s="728"/>
      <c r="S6" s="728"/>
      <c r="T6" s="729"/>
      <c r="U6" s="727" t="s">
        <v>145</v>
      </c>
      <c r="V6" s="728"/>
      <c r="W6" s="728"/>
      <c r="X6" s="729"/>
      <c r="Z6" s="164"/>
      <c r="AA6" s="164"/>
      <c r="AB6" s="164"/>
      <c r="AC6" s="164"/>
      <c r="AD6" s="164"/>
      <c r="AE6" s="164"/>
    </row>
    <row r="7" spans="2:31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93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</row>
    <row r="9" spans="2:31" s="182" customFormat="1" ht="14.1" customHeight="1" x14ac:dyDescent="0.15">
      <c r="B9" s="186" t="s">
        <v>0</v>
      </c>
      <c r="C9" s="194">
        <v>20</v>
      </c>
      <c r="D9" s="249" t="s">
        <v>1</v>
      </c>
      <c r="E9" s="203">
        <v>945</v>
      </c>
      <c r="F9" s="204">
        <v>1260</v>
      </c>
      <c r="G9" s="183">
        <v>1025</v>
      </c>
      <c r="H9" s="204">
        <v>47322</v>
      </c>
      <c r="I9" s="203">
        <v>1470</v>
      </c>
      <c r="J9" s="204">
        <v>1993</v>
      </c>
      <c r="K9" s="183">
        <v>1757</v>
      </c>
      <c r="L9" s="204">
        <v>44530</v>
      </c>
      <c r="M9" s="203">
        <v>1817</v>
      </c>
      <c r="N9" s="204">
        <v>2573</v>
      </c>
      <c r="O9" s="183">
        <v>2254</v>
      </c>
      <c r="P9" s="204">
        <v>99830</v>
      </c>
      <c r="Q9" s="192" t="s">
        <v>264</v>
      </c>
      <c r="R9" s="258" t="s">
        <v>264</v>
      </c>
      <c r="S9" s="194" t="s">
        <v>264</v>
      </c>
      <c r="T9" s="204">
        <v>30934</v>
      </c>
      <c r="U9" s="192" t="s">
        <v>264</v>
      </c>
      <c r="V9" s="258" t="s">
        <v>264</v>
      </c>
      <c r="W9" s="194" t="s">
        <v>264</v>
      </c>
      <c r="X9" s="204">
        <v>11807</v>
      </c>
      <c r="Z9" s="164"/>
      <c r="AA9" s="164"/>
      <c r="AB9" s="164"/>
      <c r="AC9" s="164"/>
      <c r="AD9" s="164"/>
      <c r="AE9" s="164"/>
    </row>
    <row r="10" spans="2:31" s="182" customFormat="1" ht="14.1" customHeight="1" x14ac:dyDescent="0.15">
      <c r="B10" s="203"/>
      <c r="C10" s="194">
        <v>21</v>
      </c>
      <c r="D10" s="183"/>
      <c r="E10" s="203">
        <v>893</v>
      </c>
      <c r="F10" s="204">
        <v>1260</v>
      </c>
      <c r="G10" s="183">
        <v>988</v>
      </c>
      <c r="H10" s="204">
        <v>59304</v>
      </c>
      <c r="I10" s="203">
        <v>1365</v>
      </c>
      <c r="J10" s="204">
        <v>1890</v>
      </c>
      <c r="K10" s="183">
        <v>1655</v>
      </c>
      <c r="L10" s="204">
        <v>55061</v>
      </c>
      <c r="M10" s="203">
        <v>1680</v>
      </c>
      <c r="N10" s="204">
        <v>2468</v>
      </c>
      <c r="O10" s="183">
        <v>2090</v>
      </c>
      <c r="P10" s="204">
        <v>171148</v>
      </c>
      <c r="Q10" s="192" t="s">
        <v>264</v>
      </c>
      <c r="R10" s="258" t="s">
        <v>264</v>
      </c>
      <c r="S10" s="194" t="s">
        <v>264</v>
      </c>
      <c r="T10" s="204">
        <v>29109</v>
      </c>
      <c r="U10" s="192" t="s">
        <v>264</v>
      </c>
      <c r="V10" s="258" t="s">
        <v>264</v>
      </c>
      <c r="W10" s="194" t="s">
        <v>264</v>
      </c>
      <c r="X10" s="204">
        <v>23462</v>
      </c>
      <c r="Z10" s="164"/>
      <c r="AA10" s="164"/>
      <c r="AB10" s="164"/>
      <c r="AC10" s="164"/>
      <c r="AD10" s="164"/>
      <c r="AE10" s="164"/>
    </row>
    <row r="11" spans="2:31" s="182" customFormat="1" ht="14.1" customHeight="1" x14ac:dyDescent="0.15">
      <c r="B11" s="203"/>
      <c r="C11" s="194">
        <v>22</v>
      </c>
      <c r="D11" s="205"/>
      <c r="E11" s="204">
        <v>851</v>
      </c>
      <c r="F11" s="204">
        <v>1155</v>
      </c>
      <c r="G11" s="205">
        <v>973</v>
      </c>
      <c r="H11" s="204">
        <v>44488</v>
      </c>
      <c r="I11" s="204">
        <v>1365</v>
      </c>
      <c r="J11" s="204">
        <v>1680</v>
      </c>
      <c r="K11" s="204">
        <v>1625</v>
      </c>
      <c r="L11" s="204">
        <v>88076</v>
      </c>
      <c r="M11" s="204">
        <v>1628</v>
      </c>
      <c r="N11" s="204">
        <v>2489</v>
      </c>
      <c r="O11" s="204">
        <v>2024</v>
      </c>
      <c r="P11" s="204">
        <v>262864</v>
      </c>
      <c r="Q11" s="258" t="s">
        <v>264</v>
      </c>
      <c r="R11" s="258" t="s">
        <v>264</v>
      </c>
      <c r="S11" s="258" t="s">
        <v>264</v>
      </c>
      <c r="T11" s="204">
        <v>31192</v>
      </c>
      <c r="U11" s="258" t="s">
        <v>264</v>
      </c>
      <c r="V11" s="258" t="s">
        <v>264</v>
      </c>
      <c r="W11" s="258" t="s">
        <v>264</v>
      </c>
      <c r="X11" s="205">
        <v>28626</v>
      </c>
      <c r="Z11" s="473"/>
      <c r="AA11" s="183"/>
      <c r="AB11" s="183"/>
      <c r="AC11" s="183"/>
      <c r="AD11" s="183"/>
      <c r="AE11" s="183"/>
    </row>
    <row r="12" spans="2:31" s="182" customFormat="1" ht="14.1" customHeight="1" x14ac:dyDescent="0.15">
      <c r="B12" s="198"/>
      <c r="C12" s="201">
        <v>23</v>
      </c>
      <c r="D12" s="207"/>
      <c r="E12" s="271">
        <v>801.05</v>
      </c>
      <c r="F12" s="271">
        <v>1101.05</v>
      </c>
      <c r="G12" s="316">
        <v>917.37409472850368</v>
      </c>
      <c r="H12" s="271">
        <v>33747.700000000004</v>
      </c>
      <c r="I12" s="271">
        <v>1451.05</v>
      </c>
      <c r="J12" s="271">
        <v>1833.05</v>
      </c>
      <c r="K12" s="271">
        <v>1596.3266890657069</v>
      </c>
      <c r="L12" s="271">
        <v>69353.5</v>
      </c>
      <c r="M12" s="271">
        <v>1851.05</v>
      </c>
      <c r="N12" s="271">
        <v>2381.0500000000002</v>
      </c>
      <c r="O12" s="271">
        <v>2034.8320123334265</v>
      </c>
      <c r="P12" s="271">
        <v>142385.29999999999</v>
      </c>
      <c r="Q12" s="560" t="s">
        <v>264</v>
      </c>
      <c r="R12" s="560" t="s">
        <v>264</v>
      </c>
      <c r="S12" s="560" t="s">
        <v>264</v>
      </c>
      <c r="T12" s="271">
        <v>12790.100000000002</v>
      </c>
      <c r="U12" s="560" t="s">
        <v>264</v>
      </c>
      <c r="V12" s="560" t="s">
        <v>264</v>
      </c>
      <c r="W12" s="560" t="s">
        <v>264</v>
      </c>
      <c r="X12" s="316">
        <v>20184.3</v>
      </c>
      <c r="Z12" s="164"/>
      <c r="AA12" s="164"/>
      <c r="AB12" s="164"/>
      <c r="AC12" s="164"/>
      <c r="AD12" s="164"/>
      <c r="AE12" s="183"/>
    </row>
    <row r="13" spans="2:31" s="182" customFormat="1" ht="13.5" customHeight="1" x14ac:dyDescent="0.15">
      <c r="B13" s="166" t="s">
        <v>383</v>
      </c>
      <c r="C13" s="158">
        <v>2</v>
      </c>
      <c r="D13" s="171" t="s">
        <v>384</v>
      </c>
      <c r="E13" s="204">
        <v>871.5</v>
      </c>
      <c r="F13" s="204">
        <v>1155</v>
      </c>
      <c r="G13" s="204">
        <v>946.20207649562929</v>
      </c>
      <c r="H13" s="204">
        <v>3338.4</v>
      </c>
      <c r="I13" s="204">
        <v>1528.8</v>
      </c>
      <c r="J13" s="204">
        <v>1890</v>
      </c>
      <c r="K13" s="204">
        <v>1703.1036792744512</v>
      </c>
      <c r="L13" s="204">
        <v>7022.1</v>
      </c>
      <c r="M13" s="204">
        <v>2026.5</v>
      </c>
      <c r="N13" s="204">
        <v>2467.5</v>
      </c>
      <c r="O13" s="204">
        <v>2198.2481539292794</v>
      </c>
      <c r="P13" s="204">
        <v>12374.2</v>
      </c>
      <c r="Q13" s="244">
        <v>0</v>
      </c>
      <c r="R13" s="244">
        <v>0</v>
      </c>
      <c r="S13" s="244">
        <v>0</v>
      </c>
      <c r="T13" s="241">
        <v>1166.5999999999999</v>
      </c>
      <c r="U13" s="244">
        <v>0</v>
      </c>
      <c r="V13" s="244">
        <v>0</v>
      </c>
      <c r="W13" s="244">
        <v>0</v>
      </c>
      <c r="X13" s="255">
        <v>2615.1999999999998</v>
      </c>
      <c r="Z13" s="164"/>
      <c r="AA13" s="164"/>
      <c r="AB13" s="164"/>
      <c r="AC13" s="164"/>
      <c r="AD13" s="164"/>
      <c r="AE13" s="183"/>
    </row>
    <row r="14" spans="2:31" s="182" customFormat="1" ht="13.5" customHeight="1" x14ac:dyDescent="0.15">
      <c r="B14" s="166"/>
      <c r="C14" s="158">
        <v>3</v>
      </c>
      <c r="D14" s="171"/>
      <c r="E14" s="204">
        <v>840</v>
      </c>
      <c r="F14" s="204">
        <v>1155</v>
      </c>
      <c r="G14" s="205">
        <v>937.1109528500308</v>
      </c>
      <c r="H14" s="204">
        <v>3782.2</v>
      </c>
      <c r="I14" s="204">
        <v>1589.7</v>
      </c>
      <c r="J14" s="204">
        <v>1830.15</v>
      </c>
      <c r="K14" s="204">
        <v>1703.3655243267044</v>
      </c>
      <c r="L14" s="204">
        <v>6382.7</v>
      </c>
      <c r="M14" s="204">
        <v>1995</v>
      </c>
      <c r="N14" s="204">
        <v>2310</v>
      </c>
      <c r="O14" s="204">
        <v>2188.1979374482062</v>
      </c>
      <c r="P14" s="204">
        <v>11481.3</v>
      </c>
      <c r="Q14" s="244">
        <v>0</v>
      </c>
      <c r="R14" s="244">
        <v>0</v>
      </c>
      <c r="S14" s="244">
        <v>0</v>
      </c>
      <c r="T14" s="241">
        <v>935.1</v>
      </c>
      <c r="U14" s="244">
        <v>0</v>
      </c>
      <c r="V14" s="244">
        <v>0</v>
      </c>
      <c r="W14" s="244">
        <v>0</v>
      </c>
      <c r="X14" s="255">
        <v>2022.6</v>
      </c>
      <c r="Z14" s="164"/>
      <c r="AA14" s="164"/>
      <c r="AB14" s="164"/>
      <c r="AC14" s="164"/>
      <c r="AD14" s="164"/>
      <c r="AE14" s="183"/>
    </row>
    <row r="15" spans="2:31" s="182" customFormat="1" ht="13.5" customHeight="1" x14ac:dyDescent="0.15">
      <c r="B15" s="166"/>
      <c r="C15" s="158">
        <v>4</v>
      </c>
      <c r="D15" s="171"/>
      <c r="E15" s="204">
        <v>840</v>
      </c>
      <c r="F15" s="204">
        <v>1155</v>
      </c>
      <c r="G15" s="204">
        <v>923.15738119312437</v>
      </c>
      <c r="H15" s="204">
        <v>2994.7</v>
      </c>
      <c r="I15" s="204">
        <v>1575</v>
      </c>
      <c r="J15" s="204">
        <v>1890</v>
      </c>
      <c r="K15" s="204">
        <v>1668.0035523439399</v>
      </c>
      <c r="L15" s="204">
        <v>4631.3</v>
      </c>
      <c r="M15" s="204">
        <v>1995</v>
      </c>
      <c r="N15" s="204">
        <v>2362.5</v>
      </c>
      <c r="O15" s="204">
        <v>2179.9744809027256</v>
      </c>
      <c r="P15" s="204">
        <v>14577.9</v>
      </c>
      <c r="Q15" s="244">
        <v>0</v>
      </c>
      <c r="R15" s="244">
        <v>0</v>
      </c>
      <c r="S15" s="244">
        <v>0</v>
      </c>
      <c r="T15" s="241">
        <v>1629.4</v>
      </c>
      <c r="U15" s="244">
        <v>0</v>
      </c>
      <c r="V15" s="244">
        <v>0</v>
      </c>
      <c r="W15" s="244">
        <v>0</v>
      </c>
      <c r="X15" s="255">
        <v>2559.1</v>
      </c>
      <c r="Z15" s="164"/>
      <c r="AA15" s="164"/>
      <c r="AB15" s="164"/>
      <c r="AC15" s="164"/>
      <c r="AD15" s="164"/>
      <c r="AE15" s="183"/>
    </row>
    <row r="16" spans="2:31" s="182" customFormat="1" ht="13.5" customHeight="1" x14ac:dyDescent="0.15">
      <c r="B16" s="166"/>
      <c r="C16" s="158">
        <v>5</v>
      </c>
      <c r="D16" s="171"/>
      <c r="E16" s="204">
        <v>945</v>
      </c>
      <c r="F16" s="204">
        <v>1155</v>
      </c>
      <c r="G16" s="205">
        <v>1000.0767023116844</v>
      </c>
      <c r="H16" s="204">
        <v>3838.2</v>
      </c>
      <c r="I16" s="204">
        <v>1575</v>
      </c>
      <c r="J16" s="204">
        <v>1816.5</v>
      </c>
      <c r="K16" s="204">
        <v>1655.6438177550945</v>
      </c>
      <c r="L16" s="204">
        <v>4704.1000000000004</v>
      </c>
      <c r="M16" s="204">
        <v>2026.5</v>
      </c>
      <c r="N16" s="204">
        <v>2362.5</v>
      </c>
      <c r="O16" s="204">
        <v>2131.7180184905919</v>
      </c>
      <c r="P16" s="204">
        <v>14037.8</v>
      </c>
      <c r="Q16" s="244">
        <v>0</v>
      </c>
      <c r="R16" s="244">
        <v>0</v>
      </c>
      <c r="S16" s="244">
        <v>0</v>
      </c>
      <c r="T16" s="241">
        <v>1254.7</v>
      </c>
      <c r="U16" s="244">
        <v>0</v>
      </c>
      <c r="V16" s="244">
        <v>0</v>
      </c>
      <c r="W16" s="244">
        <v>0</v>
      </c>
      <c r="X16" s="255">
        <v>2063.6</v>
      </c>
      <c r="Z16" s="183"/>
      <c r="AA16" s="183"/>
      <c r="AB16" s="183"/>
      <c r="AC16" s="183"/>
      <c r="AD16" s="183"/>
      <c r="AE16" s="183"/>
    </row>
    <row r="17" spans="2:31" s="182" customFormat="1" ht="13.5" customHeight="1" x14ac:dyDescent="0.15">
      <c r="B17" s="166"/>
      <c r="C17" s="158">
        <v>6</v>
      </c>
      <c r="D17" s="171"/>
      <c r="E17" s="204">
        <v>945</v>
      </c>
      <c r="F17" s="204">
        <v>1155</v>
      </c>
      <c r="G17" s="205">
        <v>1007.3309697393388</v>
      </c>
      <c r="H17" s="204">
        <v>3140.7</v>
      </c>
      <c r="I17" s="204">
        <v>1575</v>
      </c>
      <c r="J17" s="204">
        <v>1825.95</v>
      </c>
      <c r="K17" s="204">
        <v>1661.0814977973573</v>
      </c>
      <c r="L17" s="204">
        <v>3808.7</v>
      </c>
      <c r="M17" s="204">
        <v>1942.5</v>
      </c>
      <c r="N17" s="204">
        <v>2278.5</v>
      </c>
      <c r="O17" s="204">
        <v>2057.1563365566844</v>
      </c>
      <c r="P17" s="204">
        <v>14587.6</v>
      </c>
      <c r="Q17" s="244">
        <v>0</v>
      </c>
      <c r="R17" s="244">
        <v>0</v>
      </c>
      <c r="S17" s="244">
        <v>0</v>
      </c>
      <c r="T17" s="241">
        <v>1002</v>
      </c>
      <c r="U17" s="244">
        <v>0</v>
      </c>
      <c r="V17" s="244">
        <v>0</v>
      </c>
      <c r="W17" s="244">
        <v>0</v>
      </c>
      <c r="X17" s="255">
        <v>1690.5</v>
      </c>
      <c r="Z17" s="183"/>
      <c r="AA17" s="183"/>
      <c r="AB17" s="183"/>
      <c r="AC17" s="183"/>
      <c r="AD17" s="183"/>
      <c r="AE17" s="183"/>
    </row>
    <row r="18" spans="2:31" s="182" customFormat="1" ht="13.5" customHeight="1" x14ac:dyDescent="0.15">
      <c r="B18" s="166"/>
      <c r="C18" s="158">
        <v>7</v>
      </c>
      <c r="D18" s="171"/>
      <c r="E18" s="204">
        <v>945</v>
      </c>
      <c r="F18" s="204">
        <v>1155</v>
      </c>
      <c r="G18" s="204">
        <v>1000.0489338436304</v>
      </c>
      <c r="H18" s="204">
        <v>2557.5</v>
      </c>
      <c r="I18" s="204">
        <v>1575</v>
      </c>
      <c r="J18" s="204">
        <v>1837.5</v>
      </c>
      <c r="K18" s="204">
        <v>1638.5756200414553</v>
      </c>
      <c r="L18" s="204">
        <v>4037.9</v>
      </c>
      <c r="M18" s="204">
        <v>1995</v>
      </c>
      <c r="N18" s="204">
        <v>2310</v>
      </c>
      <c r="O18" s="204">
        <v>2145.3430138754434</v>
      </c>
      <c r="P18" s="204">
        <v>11954.3</v>
      </c>
      <c r="Q18" s="244">
        <v>0</v>
      </c>
      <c r="R18" s="244">
        <v>0</v>
      </c>
      <c r="S18" s="244">
        <v>0</v>
      </c>
      <c r="T18" s="241">
        <v>700</v>
      </c>
      <c r="U18" s="244">
        <v>0</v>
      </c>
      <c r="V18" s="244">
        <v>0</v>
      </c>
      <c r="W18" s="244">
        <v>0</v>
      </c>
      <c r="X18" s="255">
        <v>1473.5</v>
      </c>
    </row>
    <row r="19" spans="2:31" s="182" customFormat="1" ht="13.5" customHeight="1" x14ac:dyDescent="0.15">
      <c r="B19" s="166"/>
      <c r="C19" s="158">
        <v>8</v>
      </c>
      <c r="D19" s="171"/>
      <c r="E19" s="204">
        <v>945</v>
      </c>
      <c r="F19" s="204">
        <v>1155</v>
      </c>
      <c r="G19" s="204">
        <v>994.59862012987014</v>
      </c>
      <c r="H19" s="204">
        <v>2019.2</v>
      </c>
      <c r="I19" s="204">
        <v>1522.5</v>
      </c>
      <c r="J19" s="204">
        <v>1837.5</v>
      </c>
      <c r="K19" s="204">
        <v>1660.8202034240956</v>
      </c>
      <c r="L19" s="204">
        <v>5675.3</v>
      </c>
      <c r="M19" s="204">
        <v>1942.5</v>
      </c>
      <c r="N19" s="204">
        <v>2499</v>
      </c>
      <c r="O19" s="204">
        <v>2154.4075670498087</v>
      </c>
      <c r="P19" s="204">
        <v>8305.1</v>
      </c>
      <c r="Q19" s="244">
        <v>0</v>
      </c>
      <c r="R19" s="244">
        <v>0</v>
      </c>
      <c r="S19" s="244">
        <v>0</v>
      </c>
      <c r="T19" s="241">
        <v>1186.4000000000001</v>
      </c>
      <c r="U19" s="244">
        <v>0</v>
      </c>
      <c r="V19" s="244">
        <v>0</v>
      </c>
      <c r="W19" s="244">
        <v>0</v>
      </c>
      <c r="X19" s="255">
        <v>1461.4</v>
      </c>
    </row>
    <row r="20" spans="2:31" s="182" customFormat="1" ht="13.5" customHeight="1" x14ac:dyDescent="0.15">
      <c r="B20" s="166"/>
      <c r="C20" s="158">
        <v>9</v>
      </c>
      <c r="D20" s="171"/>
      <c r="E20" s="204">
        <v>945</v>
      </c>
      <c r="F20" s="204">
        <v>1155</v>
      </c>
      <c r="G20" s="204">
        <v>1009.4417212087457</v>
      </c>
      <c r="H20" s="204">
        <v>1874.5</v>
      </c>
      <c r="I20" s="204">
        <v>1522.5</v>
      </c>
      <c r="J20" s="204">
        <v>1719.9</v>
      </c>
      <c r="K20" s="204">
        <v>1623.7169491525424</v>
      </c>
      <c r="L20" s="204">
        <v>3776</v>
      </c>
      <c r="M20" s="204">
        <v>1995</v>
      </c>
      <c r="N20" s="204">
        <v>2362.5</v>
      </c>
      <c r="O20" s="204">
        <v>2140.7274000000002</v>
      </c>
      <c r="P20" s="204">
        <v>9533.9</v>
      </c>
      <c r="Q20" s="244">
        <v>0</v>
      </c>
      <c r="R20" s="244">
        <v>0</v>
      </c>
      <c r="S20" s="244">
        <v>0</v>
      </c>
      <c r="T20" s="241">
        <v>925.7</v>
      </c>
      <c r="U20" s="244">
        <v>0</v>
      </c>
      <c r="V20" s="244">
        <v>0</v>
      </c>
      <c r="W20" s="244">
        <v>0</v>
      </c>
      <c r="X20" s="255">
        <v>961.8</v>
      </c>
    </row>
    <row r="21" spans="2:31" s="182" customFormat="1" ht="13.5" customHeight="1" x14ac:dyDescent="0.15">
      <c r="B21" s="166"/>
      <c r="C21" s="158">
        <v>10</v>
      </c>
      <c r="D21" s="171"/>
      <c r="E21" s="204">
        <v>997.5</v>
      </c>
      <c r="F21" s="204">
        <v>1155</v>
      </c>
      <c r="G21" s="204">
        <v>1017.6289102784464</v>
      </c>
      <c r="H21" s="204">
        <v>2136.1</v>
      </c>
      <c r="I21" s="204">
        <v>1614.9</v>
      </c>
      <c r="J21" s="204">
        <v>1923.6000000000001</v>
      </c>
      <c r="K21" s="204">
        <v>1709.9858810240967</v>
      </c>
      <c r="L21" s="204">
        <v>6110.2</v>
      </c>
      <c r="M21" s="204">
        <v>2047.5</v>
      </c>
      <c r="N21" s="204">
        <v>2499</v>
      </c>
      <c r="O21" s="204">
        <v>2183.9061613817994</v>
      </c>
      <c r="P21" s="204">
        <v>13309.3</v>
      </c>
      <c r="Q21" s="244">
        <v>0</v>
      </c>
      <c r="R21" s="244">
        <v>0</v>
      </c>
      <c r="S21" s="244">
        <v>0</v>
      </c>
      <c r="T21" s="241">
        <v>795.8</v>
      </c>
      <c r="U21" s="244">
        <v>0</v>
      </c>
      <c r="V21" s="244">
        <v>0</v>
      </c>
      <c r="W21" s="244">
        <v>0</v>
      </c>
      <c r="X21" s="255">
        <v>1017.5</v>
      </c>
    </row>
    <row r="22" spans="2:31" s="182" customFormat="1" ht="13.5" customHeight="1" x14ac:dyDescent="0.15">
      <c r="B22" s="166"/>
      <c r="C22" s="158">
        <v>11</v>
      </c>
      <c r="D22" s="171"/>
      <c r="E22" s="204">
        <v>945</v>
      </c>
      <c r="F22" s="204">
        <v>1050</v>
      </c>
      <c r="G22" s="204">
        <v>1007.04643364368</v>
      </c>
      <c r="H22" s="204">
        <v>3210.8</v>
      </c>
      <c r="I22" s="204">
        <v>1575</v>
      </c>
      <c r="J22" s="204">
        <v>1862.7</v>
      </c>
      <c r="K22" s="204">
        <v>1727.4285952897944</v>
      </c>
      <c r="L22" s="204">
        <v>8603.9</v>
      </c>
      <c r="M22" s="204">
        <v>1995</v>
      </c>
      <c r="N22" s="204">
        <v>2304.75</v>
      </c>
      <c r="O22" s="204">
        <v>2085.9103911346451</v>
      </c>
      <c r="P22" s="204">
        <v>10825.5</v>
      </c>
      <c r="Q22" s="244">
        <v>0</v>
      </c>
      <c r="R22" s="244">
        <v>0</v>
      </c>
      <c r="S22" s="244">
        <v>0</v>
      </c>
      <c r="T22" s="241">
        <v>965.4</v>
      </c>
      <c r="U22" s="244">
        <v>0</v>
      </c>
      <c r="V22" s="244">
        <v>0</v>
      </c>
      <c r="W22" s="244">
        <v>0</v>
      </c>
      <c r="X22" s="255">
        <v>929.7</v>
      </c>
    </row>
    <row r="23" spans="2:31" s="182" customFormat="1" ht="13.5" customHeight="1" x14ac:dyDescent="0.15">
      <c r="B23" s="166"/>
      <c r="C23" s="158">
        <v>12</v>
      </c>
      <c r="D23" s="171"/>
      <c r="E23" s="204">
        <v>945</v>
      </c>
      <c r="F23" s="204">
        <v>1155</v>
      </c>
      <c r="G23" s="204">
        <v>1013.7837202321392</v>
      </c>
      <c r="H23" s="204">
        <v>1654.2</v>
      </c>
      <c r="I23" s="204">
        <v>1554</v>
      </c>
      <c r="J23" s="204">
        <v>1942.5</v>
      </c>
      <c r="K23" s="204">
        <v>1662.4204426303172</v>
      </c>
      <c r="L23" s="204">
        <v>9066.4</v>
      </c>
      <c r="M23" s="204">
        <v>1995</v>
      </c>
      <c r="N23" s="204">
        <v>2205</v>
      </c>
      <c r="O23" s="204">
        <v>2071.6223353293417</v>
      </c>
      <c r="P23" s="204">
        <v>8278.2000000000007</v>
      </c>
      <c r="Q23" s="244">
        <v>0</v>
      </c>
      <c r="R23" s="244">
        <v>0</v>
      </c>
      <c r="S23" s="244">
        <v>0</v>
      </c>
      <c r="T23" s="241">
        <v>727.6</v>
      </c>
      <c r="U23" s="244">
        <v>0</v>
      </c>
      <c r="V23" s="244">
        <v>0</v>
      </c>
      <c r="W23" s="244">
        <v>0</v>
      </c>
      <c r="X23" s="255">
        <v>1554.5</v>
      </c>
    </row>
    <row r="24" spans="2:31" s="182" customFormat="1" ht="13.5" customHeight="1" x14ac:dyDescent="0.15">
      <c r="B24" s="166" t="s">
        <v>385</v>
      </c>
      <c r="C24" s="158">
        <v>1</v>
      </c>
      <c r="D24" s="171" t="s">
        <v>384</v>
      </c>
      <c r="E24" s="204">
        <v>945</v>
      </c>
      <c r="F24" s="204">
        <v>1155</v>
      </c>
      <c r="G24" s="204">
        <v>1032.8250394252673</v>
      </c>
      <c r="H24" s="204">
        <v>1514.6</v>
      </c>
      <c r="I24" s="204">
        <v>1522.5</v>
      </c>
      <c r="J24" s="204">
        <v>1831.2</v>
      </c>
      <c r="K24" s="204">
        <v>1627.5432190309011</v>
      </c>
      <c r="L24" s="204">
        <v>8332</v>
      </c>
      <c r="M24" s="204">
        <v>1995</v>
      </c>
      <c r="N24" s="204">
        <v>2205</v>
      </c>
      <c r="O24" s="204">
        <v>2078.74540567228</v>
      </c>
      <c r="P24" s="204">
        <v>5133</v>
      </c>
      <c r="Q24" s="244">
        <v>0</v>
      </c>
      <c r="R24" s="244">
        <v>0</v>
      </c>
      <c r="S24" s="244">
        <v>0</v>
      </c>
      <c r="T24" s="241">
        <v>475.6</v>
      </c>
      <c r="U24" s="244">
        <v>0</v>
      </c>
      <c r="V24" s="244">
        <v>0</v>
      </c>
      <c r="W24" s="244">
        <v>0</v>
      </c>
      <c r="X24" s="255">
        <v>840.2</v>
      </c>
    </row>
    <row r="25" spans="2:31" s="182" customFormat="1" ht="13.5" customHeight="1" x14ac:dyDescent="0.15">
      <c r="B25" s="159"/>
      <c r="C25" s="163">
        <v>2</v>
      </c>
      <c r="D25" s="172"/>
      <c r="E25" s="206">
        <v>787.5</v>
      </c>
      <c r="F25" s="206">
        <v>1056.3</v>
      </c>
      <c r="G25" s="206">
        <v>922.10746885874278</v>
      </c>
      <c r="H25" s="206">
        <v>2340.6</v>
      </c>
      <c r="I25" s="206">
        <v>1518.3</v>
      </c>
      <c r="J25" s="206">
        <v>1768.2</v>
      </c>
      <c r="K25" s="206">
        <v>1671.8847815168258</v>
      </c>
      <c r="L25" s="206">
        <v>8524.4</v>
      </c>
      <c r="M25" s="206">
        <v>1680</v>
      </c>
      <c r="N25" s="206">
        <v>2205</v>
      </c>
      <c r="O25" s="206">
        <v>2015.3744631003517</v>
      </c>
      <c r="P25" s="206">
        <v>4731.5</v>
      </c>
      <c r="Q25" s="246">
        <v>0</v>
      </c>
      <c r="R25" s="246">
        <v>0</v>
      </c>
      <c r="S25" s="246">
        <v>0</v>
      </c>
      <c r="T25" s="257">
        <v>1266.3</v>
      </c>
      <c r="U25" s="246">
        <v>0</v>
      </c>
      <c r="V25" s="246">
        <v>0</v>
      </c>
      <c r="W25" s="246">
        <v>0</v>
      </c>
      <c r="X25" s="467">
        <v>1046.0999999999999</v>
      </c>
    </row>
    <row r="26" spans="2:31" ht="8.25" customHeight="1" x14ac:dyDescent="0.15"/>
    <row r="27" spans="2:31" x14ac:dyDescent="0.15">
      <c r="B27" s="145"/>
    </row>
    <row r="28" spans="2:31" x14ac:dyDescent="0.15">
      <c r="B28" s="181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6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5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37" t="s">
        <v>55</v>
      </c>
      <c r="E6" s="13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8">
        <v>1665167.2600000002</v>
      </c>
      <c r="E7" s="113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13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472</v>
      </c>
      <c r="B11" s="49">
        <v>7</v>
      </c>
      <c r="C11" s="60" t="s">
        <v>61</v>
      </c>
      <c r="D11" s="51">
        <v>118007.20000000001</v>
      </c>
      <c r="E11" s="113">
        <v>353747</v>
      </c>
      <c r="F11" s="51">
        <v>360068</v>
      </c>
      <c r="G11" s="52">
        <v>253870</v>
      </c>
      <c r="H11" s="51">
        <v>1085692.2</v>
      </c>
      <c r="I11" s="51">
        <v>199207</v>
      </c>
      <c r="J11" s="51">
        <v>1284899.2</v>
      </c>
      <c r="K11" s="51">
        <v>2186792</v>
      </c>
      <c r="L11" s="51">
        <v>65395</v>
      </c>
      <c r="M11" s="51">
        <v>2252187</v>
      </c>
      <c r="N11" s="51">
        <v>481483</v>
      </c>
      <c r="O11" s="51">
        <v>2733670</v>
      </c>
      <c r="P11" s="51">
        <v>4018569.2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49">
        <v>8</v>
      </c>
      <c r="C12" s="63"/>
      <c r="D12" s="51">
        <v>148811</v>
      </c>
      <c r="E12" s="52">
        <v>427513</v>
      </c>
      <c r="F12" s="91">
        <v>524758</v>
      </c>
      <c r="G12" s="91">
        <v>377295</v>
      </c>
      <c r="H12" s="91">
        <f t="shared" ref="H12:H29" si="0">SUM(D12:G12)</f>
        <v>1478377</v>
      </c>
      <c r="I12" s="91">
        <v>198828</v>
      </c>
      <c r="J12" s="91">
        <f t="shared" ref="J12:J29" si="1">H12+I12</f>
        <v>1677205</v>
      </c>
      <c r="K12" s="91">
        <v>2650832</v>
      </c>
      <c r="L12" s="91">
        <v>79748</v>
      </c>
      <c r="M12" s="91">
        <f t="shared" ref="M12:M29" si="2">K12+L12</f>
        <v>2730580</v>
      </c>
      <c r="N12" s="91">
        <v>530557</v>
      </c>
      <c r="O12" s="91">
        <f t="shared" ref="O12:O29" si="3">M12+N12</f>
        <v>3261137</v>
      </c>
      <c r="P12" s="51">
        <f t="shared" ref="P12:P29" si="4">J12+O12</f>
        <v>4938342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49">
        <v>9</v>
      </c>
      <c r="C13" s="63"/>
      <c r="D13" s="124">
        <v>137867</v>
      </c>
      <c r="E13" s="77">
        <v>300977</v>
      </c>
      <c r="F13" s="91">
        <v>309994</v>
      </c>
      <c r="G13" s="91">
        <v>317989</v>
      </c>
      <c r="H13" s="91">
        <f t="shared" si="0"/>
        <v>1066827</v>
      </c>
      <c r="I13" s="91">
        <v>201481</v>
      </c>
      <c r="J13" s="91">
        <f t="shared" si="1"/>
        <v>1268308</v>
      </c>
      <c r="K13" s="91">
        <v>2836386</v>
      </c>
      <c r="L13" s="91">
        <v>85385</v>
      </c>
      <c r="M13" s="91">
        <f t="shared" si="2"/>
        <v>2921771</v>
      </c>
      <c r="N13" s="91">
        <v>592060</v>
      </c>
      <c r="O13" s="91">
        <f t="shared" si="3"/>
        <v>3513831</v>
      </c>
      <c r="P13" s="51">
        <f t="shared" si="4"/>
        <v>4782139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88"/>
      <c r="B14" s="49">
        <v>10</v>
      </c>
      <c r="C14" s="68"/>
      <c r="D14" s="124">
        <v>133902</v>
      </c>
      <c r="E14" s="52">
        <v>417256</v>
      </c>
      <c r="F14" s="51">
        <v>518749</v>
      </c>
      <c r="G14" s="51">
        <v>326303</v>
      </c>
      <c r="H14" s="51">
        <f t="shared" si="0"/>
        <v>1396210</v>
      </c>
      <c r="I14" s="51">
        <v>233815</v>
      </c>
      <c r="J14" s="51">
        <f t="shared" si="1"/>
        <v>1630025</v>
      </c>
      <c r="K14" s="51">
        <v>3032159</v>
      </c>
      <c r="L14" s="51">
        <v>88372</v>
      </c>
      <c r="M14" s="51">
        <f t="shared" si="2"/>
        <v>3120531</v>
      </c>
      <c r="N14" s="51">
        <v>546681</v>
      </c>
      <c r="O14" s="51">
        <f t="shared" si="3"/>
        <v>3667212</v>
      </c>
      <c r="P14" s="51">
        <f t="shared" si="4"/>
        <v>5297237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107"/>
      <c r="B15" s="49">
        <v>11</v>
      </c>
      <c r="C15" s="68"/>
      <c r="D15" s="124">
        <v>161838</v>
      </c>
      <c r="E15" s="52">
        <v>406508</v>
      </c>
      <c r="F15" s="51">
        <v>674635</v>
      </c>
      <c r="G15" s="51">
        <v>416207</v>
      </c>
      <c r="H15" s="51">
        <f t="shared" si="0"/>
        <v>1659188</v>
      </c>
      <c r="I15" s="51">
        <v>260970</v>
      </c>
      <c r="J15" s="51">
        <f t="shared" si="1"/>
        <v>1920158</v>
      </c>
      <c r="K15" s="51">
        <v>3770937</v>
      </c>
      <c r="L15" s="51">
        <v>102807</v>
      </c>
      <c r="M15" s="51">
        <f t="shared" si="2"/>
        <v>3873744</v>
      </c>
      <c r="N15" s="51">
        <v>755087</v>
      </c>
      <c r="O15" s="51">
        <f t="shared" si="3"/>
        <v>4628831</v>
      </c>
      <c r="P15" s="51">
        <f t="shared" si="4"/>
        <v>6548989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93"/>
      <c r="B16" s="66">
        <v>12</v>
      </c>
      <c r="C16" s="67"/>
      <c r="D16" s="130">
        <v>218873</v>
      </c>
      <c r="E16" s="96">
        <v>613047</v>
      </c>
      <c r="F16" s="97">
        <v>514185</v>
      </c>
      <c r="G16" s="97">
        <v>316776</v>
      </c>
      <c r="H16" s="97">
        <f t="shared" si="0"/>
        <v>1662881</v>
      </c>
      <c r="I16" s="97">
        <v>243481</v>
      </c>
      <c r="J16" s="97">
        <f t="shared" si="1"/>
        <v>1906362</v>
      </c>
      <c r="K16" s="97">
        <v>3420528</v>
      </c>
      <c r="L16" s="97">
        <v>92794</v>
      </c>
      <c r="M16" s="97">
        <f t="shared" si="2"/>
        <v>3513322</v>
      </c>
      <c r="N16" s="97">
        <v>633407</v>
      </c>
      <c r="O16" s="97">
        <f t="shared" si="3"/>
        <v>4146729</v>
      </c>
      <c r="P16" s="97">
        <f t="shared" si="4"/>
        <v>6053091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108" t="s">
        <v>69</v>
      </c>
      <c r="B17" s="49">
        <v>1</v>
      </c>
      <c r="C17" s="54" t="s">
        <v>70</v>
      </c>
      <c r="D17" s="139">
        <v>193558</v>
      </c>
      <c r="E17" s="52">
        <v>484182</v>
      </c>
      <c r="F17" s="51">
        <v>506094</v>
      </c>
      <c r="G17" s="51">
        <v>392037</v>
      </c>
      <c r="H17" s="51">
        <f t="shared" si="0"/>
        <v>1575871</v>
      </c>
      <c r="I17" s="51">
        <v>202866</v>
      </c>
      <c r="J17" s="51">
        <f t="shared" si="1"/>
        <v>1778737</v>
      </c>
      <c r="K17" s="51">
        <v>3295753</v>
      </c>
      <c r="L17" s="51">
        <v>122893</v>
      </c>
      <c r="M17" s="51">
        <f t="shared" si="2"/>
        <v>3418646</v>
      </c>
      <c r="N17" s="51">
        <v>733964</v>
      </c>
      <c r="O17" s="51">
        <f t="shared" si="3"/>
        <v>4152610</v>
      </c>
      <c r="P17" s="51">
        <f t="shared" si="4"/>
        <v>5931347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2</v>
      </c>
      <c r="C18" s="54"/>
      <c r="D18" s="124">
        <v>113770</v>
      </c>
      <c r="E18" s="52">
        <v>377168</v>
      </c>
      <c r="F18" s="51">
        <v>535325</v>
      </c>
      <c r="G18" s="51">
        <v>303562</v>
      </c>
      <c r="H18" s="51">
        <f t="shared" si="0"/>
        <v>1329825</v>
      </c>
      <c r="I18" s="51">
        <v>170861</v>
      </c>
      <c r="J18" s="51">
        <f t="shared" si="1"/>
        <v>1500686</v>
      </c>
      <c r="K18" s="51">
        <v>3400045</v>
      </c>
      <c r="L18" s="51">
        <v>94745</v>
      </c>
      <c r="M18" s="51">
        <f t="shared" si="2"/>
        <v>3494790</v>
      </c>
      <c r="N18" s="51">
        <v>635982</v>
      </c>
      <c r="O18" s="51">
        <f t="shared" si="3"/>
        <v>4130772</v>
      </c>
      <c r="P18" s="51">
        <f t="shared" si="4"/>
        <v>5631458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109"/>
      <c r="B19" s="49">
        <v>3</v>
      </c>
      <c r="C19" s="54"/>
      <c r="D19" s="124">
        <v>132819</v>
      </c>
      <c r="E19" s="52">
        <v>452886</v>
      </c>
      <c r="F19" s="51">
        <v>530524</v>
      </c>
      <c r="G19" s="51">
        <v>292497</v>
      </c>
      <c r="H19" s="51">
        <f t="shared" si="0"/>
        <v>1408726</v>
      </c>
      <c r="I19" s="51">
        <v>193044</v>
      </c>
      <c r="J19" s="51">
        <f t="shared" si="1"/>
        <v>1601770</v>
      </c>
      <c r="K19" s="51">
        <v>3369680</v>
      </c>
      <c r="L19" s="51">
        <v>125663</v>
      </c>
      <c r="M19" s="51">
        <f t="shared" si="2"/>
        <v>3495343</v>
      </c>
      <c r="N19" s="51">
        <v>664041</v>
      </c>
      <c r="O19" s="51">
        <f t="shared" si="3"/>
        <v>4159384</v>
      </c>
      <c r="P19" s="51">
        <f t="shared" si="4"/>
        <v>5761154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109"/>
      <c r="B20" s="49">
        <v>4</v>
      </c>
      <c r="C20" s="54"/>
      <c r="D20" s="124">
        <v>130508</v>
      </c>
      <c r="E20" s="52">
        <v>395607</v>
      </c>
      <c r="F20" s="51">
        <v>628570</v>
      </c>
      <c r="G20" s="51">
        <v>296564</v>
      </c>
      <c r="H20" s="51">
        <f t="shared" si="0"/>
        <v>1451249</v>
      </c>
      <c r="I20" s="51">
        <v>163356</v>
      </c>
      <c r="J20" s="51">
        <f t="shared" si="1"/>
        <v>1614605</v>
      </c>
      <c r="K20" s="51">
        <v>2873733</v>
      </c>
      <c r="L20" s="51">
        <v>81784</v>
      </c>
      <c r="M20" s="51">
        <f t="shared" si="2"/>
        <v>2955517</v>
      </c>
      <c r="N20" s="51">
        <v>702892</v>
      </c>
      <c r="O20" s="51">
        <f t="shared" si="3"/>
        <v>3658409</v>
      </c>
      <c r="P20" s="51">
        <f t="shared" si="4"/>
        <v>5273014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5</v>
      </c>
      <c r="C21" s="54"/>
      <c r="D21" s="124">
        <v>110378</v>
      </c>
      <c r="E21" s="52">
        <v>396218</v>
      </c>
      <c r="F21" s="51">
        <v>721785</v>
      </c>
      <c r="G21" s="51">
        <v>352892</v>
      </c>
      <c r="H21" s="51">
        <f t="shared" si="0"/>
        <v>1581273</v>
      </c>
      <c r="I21" s="51">
        <v>178115</v>
      </c>
      <c r="J21" s="51">
        <f t="shared" si="1"/>
        <v>1759388</v>
      </c>
      <c r="K21" s="51">
        <v>3117103</v>
      </c>
      <c r="L21" s="51">
        <v>87712</v>
      </c>
      <c r="M21" s="51">
        <f t="shared" si="2"/>
        <v>3204815</v>
      </c>
      <c r="N21" s="51">
        <v>37117</v>
      </c>
      <c r="O21" s="51">
        <f t="shared" si="3"/>
        <v>3241932</v>
      </c>
      <c r="P21" s="52">
        <f t="shared" si="4"/>
        <v>5001320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6</v>
      </c>
      <c r="C22" s="54"/>
      <c r="D22" s="124">
        <v>133521</v>
      </c>
      <c r="E22" s="52">
        <v>375619</v>
      </c>
      <c r="F22" s="51">
        <v>431238</v>
      </c>
      <c r="G22" s="51">
        <v>279228</v>
      </c>
      <c r="H22" s="51">
        <f t="shared" si="0"/>
        <v>1219606</v>
      </c>
      <c r="I22" s="51">
        <v>166569</v>
      </c>
      <c r="J22" s="51">
        <f t="shared" si="1"/>
        <v>1386175</v>
      </c>
      <c r="K22" s="51">
        <v>3056414</v>
      </c>
      <c r="L22" s="51">
        <v>101573</v>
      </c>
      <c r="M22" s="51">
        <f t="shared" si="2"/>
        <v>3157987</v>
      </c>
      <c r="N22" s="51">
        <v>768824</v>
      </c>
      <c r="O22" s="51">
        <f t="shared" si="3"/>
        <v>3926811</v>
      </c>
      <c r="P22" s="51">
        <f t="shared" si="4"/>
        <v>5312986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7</v>
      </c>
      <c r="C23" s="54"/>
      <c r="D23" s="124">
        <v>142500</v>
      </c>
      <c r="E23" s="52">
        <v>347947</v>
      </c>
      <c r="F23" s="51">
        <v>467521</v>
      </c>
      <c r="G23" s="51">
        <v>251028</v>
      </c>
      <c r="H23" s="51">
        <f t="shared" si="0"/>
        <v>1208996</v>
      </c>
      <c r="I23" s="51">
        <v>157129</v>
      </c>
      <c r="J23" s="51">
        <f t="shared" si="1"/>
        <v>1366125</v>
      </c>
      <c r="K23" s="51">
        <v>2786223</v>
      </c>
      <c r="L23" s="51">
        <v>100664</v>
      </c>
      <c r="M23" s="51">
        <f t="shared" si="2"/>
        <v>2886887</v>
      </c>
      <c r="N23" s="51">
        <v>638639</v>
      </c>
      <c r="O23" s="51">
        <f t="shared" si="3"/>
        <v>3525526</v>
      </c>
      <c r="P23" s="52">
        <f t="shared" si="4"/>
        <v>4891651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8</v>
      </c>
      <c r="C24" s="54"/>
      <c r="D24" s="124">
        <v>160227</v>
      </c>
      <c r="E24" s="52">
        <v>471909</v>
      </c>
      <c r="F24" s="51">
        <v>553137</v>
      </c>
      <c r="G24" s="51">
        <v>261532</v>
      </c>
      <c r="H24" s="51">
        <f t="shared" si="0"/>
        <v>1446805</v>
      </c>
      <c r="I24" s="51">
        <v>216576</v>
      </c>
      <c r="J24" s="51">
        <f t="shared" si="1"/>
        <v>1663381</v>
      </c>
      <c r="K24" s="51">
        <v>3005311</v>
      </c>
      <c r="L24" s="51">
        <v>85950</v>
      </c>
      <c r="M24" s="51">
        <f t="shared" si="2"/>
        <v>3091261</v>
      </c>
      <c r="N24" s="51">
        <v>742566</v>
      </c>
      <c r="O24" s="51">
        <f t="shared" si="3"/>
        <v>3833827</v>
      </c>
      <c r="P24" s="52">
        <f t="shared" si="4"/>
        <v>5497208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9</v>
      </c>
      <c r="C25" s="54"/>
      <c r="D25" s="124">
        <v>132869</v>
      </c>
      <c r="E25" s="52">
        <v>348983</v>
      </c>
      <c r="F25" s="51">
        <v>477845</v>
      </c>
      <c r="G25" s="51">
        <v>215062</v>
      </c>
      <c r="H25" s="51">
        <f t="shared" si="0"/>
        <v>1174759</v>
      </c>
      <c r="I25" s="51">
        <v>177291</v>
      </c>
      <c r="J25" s="51">
        <f t="shared" si="1"/>
        <v>1352050</v>
      </c>
      <c r="K25" s="51">
        <v>3068266</v>
      </c>
      <c r="L25" s="51">
        <v>66237</v>
      </c>
      <c r="M25" s="51">
        <f t="shared" si="2"/>
        <v>3134503</v>
      </c>
      <c r="N25" s="51">
        <v>711256</v>
      </c>
      <c r="O25" s="51">
        <f t="shared" si="3"/>
        <v>3845759</v>
      </c>
      <c r="P25" s="52">
        <f t="shared" si="4"/>
        <v>5197809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10</v>
      </c>
      <c r="C26" s="54"/>
      <c r="D26" s="124">
        <v>148319</v>
      </c>
      <c r="E26" s="52">
        <v>344656</v>
      </c>
      <c r="F26" s="51">
        <v>462533</v>
      </c>
      <c r="G26" s="51">
        <v>229254</v>
      </c>
      <c r="H26" s="51">
        <f t="shared" si="0"/>
        <v>1184762</v>
      </c>
      <c r="I26" s="51">
        <v>179770</v>
      </c>
      <c r="J26" s="51">
        <f t="shared" si="1"/>
        <v>1364532</v>
      </c>
      <c r="K26" s="51">
        <v>3150924</v>
      </c>
      <c r="L26" s="51">
        <v>64651</v>
      </c>
      <c r="M26" s="51">
        <f t="shared" si="2"/>
        <v>3215575</v>
      </c>
      <c r="N26" s="51">
        <v>737634</v>
      </c>
      <c r="O26" s="51">
        <f t="shared" si="3"/>
        <v>3953209</v>
      </c>
      <c r="P26" s="52">
        <f t="shared" si="4"/>
        <v>5317741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11</v>
      </c>
      <c r="C27" s="54"/>
      <c r="D27" s="124">
        <v>137592</v>
      </c>
      <c r="E27" s="52">
        <v>464440</v>
      </c>
      <c r="F27" s="51">
        <v>538515</v>
      </c>
      <c r="G27" s="51">
        <v>219287</v>
      </c>
      <c r="H27" s="51">
        <f t="shared" si="0"/>
        <v>1359834</v>
      </c>
      <c r="I27" s="51">
        <v>163449</v>
      </c>
      <c r="J27" s="51">
        <f t="shared" si="1"/>
        <v>1523283</v>
      </c>
      <c r="K27" s="51">
        <v>3217143</v>
      </c>
      <c r="L27" s="51">
        <v>71832</v>
      </c>
      <c r="M27" s="51">
        <f t="shared" si="2"/>
        <v>3288975</v>
      </c>
      <c r="N27" s="51">
        <v>697252</v>
      </c>
      <c r="O27" s="51">
        <f t="shared" si="3"/>
        <v>3986227</v>
      </c>
      <c r="P27" s="52">
        <f t="shared" si="4"/>
        <v>5509510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12</v>
      </c>
      <c r="C28" s="54"/>
      <c r="D28" s="124">
        <v>254136</v>
      </c>
      <c r="E28" s="52">
        <v>510634</v>
      </c>
      <c r="F28" s="51">
        <v>585072</v>
      </c>
      <c r="G28" s="51">
        <v>262885</v>
      </c>
      <c r="H28" s="51">
        <f t="shared" si="0"/>
        <v>1612727</v>
      </c>
      <c r="I28" s="51">
        <v>135891</v>
      </c>
      <c r="J28" s="51">
        <f t="shared" si="1"/>
        <v>1748618</v>
      </c>
      <c r="K28" s="51">
        <v>3345964</v>
      </c>
      <c r="L28" s="51">
        <v>72808</v>
      </c>
      <c r="M28" s="51">
        <f t="shared" si="2"/>
        <v>3418772</v>
      </c>
      <c r="N28" s="51">
        <v>724837</v>
      </c>
      <c r="O28" s="51">
        <f t="shared" si="3"/>
        <v>4143609</v>
      </c>
      <c r="P28" s="52">
        <f t="shared" si="4"/>
        <v>5892227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 t="s">
        <v>81</v>
      </c>
      <c r="B29" s="49">
        <v>1</v>
      </c>
      <c r="C29" s="60" t="s">
        <v>61</v>
      </c>
      <c r="D29" s="124">
        <v>170492.9</v>
      </c>
      <c r="E29" s="51">
        <v>413760.19999999995</v>
      </c>
      <c r="F29" s="51">
        <v>618990.80000000005</v>
      </c>
      <c r="G29" s="51">
        <v>280338.8</v>
      </c>
      <c r="H29" s="51">
        <f t="shared" si="0"/>
        <v>1483582.7</v>
      </c>
      <c r="I29" s="51">
        <v>136368.70000000001</v>
      </c>
      <c r="J29" s="51">
        <f t="shared" si="1"/>
        <v>1619951.4</v>
      </c>
      <c r="K29" s="51">
        <v>3217401.7</v>
      </c>
      <c r="L29" s="51">
        <v>59553.500000000007</v>
      </c>
      <c r="M29" s="51">
        <f t="shared" si="2"/>
        <v>3276955.2</v>
      </c>
      <c r="N29" s="51">
        <v>691505.50000000012</v>
      </c>
      <c r="O29" s="51">
        <f t="shared" si="3"/>
        <v>3968460.7</v>
      </c>
      <c r="P29" s="52">
        <f t="shared" si="4"/>
        <v>5588412.0999999996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2</v>
      </c>
      <c r="C30" s="132"/>
      <c r="D30" s="140">
        <v>122335.3</v>
      </c>
      <c r="E30" s="59">
        <v>401502.89999999997</v>
      </c>
      <c r="F30" s="59">
        <v>516696.9</v>
      </c>
      <c r="G30" s="59">
        <v>204691.8</v>
      </c>
      <c r="H30" s="59">
        <f>SUM(D30:G30)</f>
        <v>1245226.8999999999</v>
      </c>
      <c r="I30" s="59">
        <v>73807.900000000009</v>
      </c>
      <c r="J30" s="59">
        <f>H30+I30</f>
        <v>1319034.7999999998</v>
      </c>
      <c r="K30" s="59">
        <v>3135471.9999999995</v>
      </c>
      <c r="L30" s="59">
        <v>89158.2</v>
      </c>
      <c r="M30" s="59">
        <f>K30+L30</f>
        <v>3224630.1999999997</v>
      </c>
      <c r="N30" s="59">
        <v>624831</v>
      </c>
      <c r="O30" s="59">
        <f>M30+N30</f>
        <v>3849461.1999999997</v>
      </c>
      <c r="P30" s="58">
        <f>J30+O30</f>
        <v>5168496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34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4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4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4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4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4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4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4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4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4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34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34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10"/>
      <c r="F45" s="111"/>
      <c r="G45" s="110"/>
      <c r="H45" s="135"/>
      <c r="I45" s="110"/>
      <c r="J45" s="135"/>
      <c r="K45" s="135"/>
      <c r="L45" s="135"/>
      <c r="M45" s="135"/>
      <c r="N45" s="110"/>
      <c r="O45" s="135"/>
      <c r="P45" s="135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10"/>
      <c r="F46" s="111"/>
      <c r="G46" s="110"/>
      <c r="H46" s="34"/>
      <c r="I46" s="34"/>
      <c r="J46" s="34"/>
      <c r="K46" s="34"/>
      <c r="L46" s="34"/>
      <c r="M46" s="34"/>
      <c r="N46" s="11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10"/>
      <c r="F47" s="110"/>
      <c r="G47" s="110"/>
      <c r="H47" s="34"/>
      <c r="I47" s="34"/>
      <c r="J47" s="34"/>
      <c r="K47" s="34"/>
      <c r="L47" s="34"/>
      <c r="M47" s="34"/>
      <c r="N47" s="110"/>
    </row>
    <row r="48" spans="4:35" x14ac:dyDescent="0.15">
      <c r="D48" s="34"/>
      <c r="E48" s="110"/>
      <c r="F48" s="110"/>
      <c r="G48" s="110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10"/>
      <c r="F49" s="110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10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10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61" customWidth="1"/>
    <col min="2" max="2" width="4.125" style="561" customWidth="1"/>
    <col min="3" max="3" width="3.125" style="561" customWidth="1"/>
    <col min="4" max="4" width="2.625" style="561" customWidth="1"/>
    <col min="5" max="7" width="7.625" style="561" customWidth="1"/>
    <col min="8" max="8" width="9.125" style="561" customWidth="1"/>
    <col min="9" max="11" width="7.625" style="561" customWidth="1"/>
    <col min="12" max="12" width="9.125" style="561" customWidth="1"/>
    <col min="13" max="15" width="7.625" style="561" customWidth="1"/>
    <col min="16" max="16" width="9.125" style="561" customWidth="1"/>
    <col min="17" max="17" width="7.625" style="561" bestFit="1" customWidth="1"/>
    <col min="18" max="19" width="7.5" style="561"/>
    <col min="20" max="20" width="8.625" style="561" customWidth="1"/>
    <col min="21" max="16384" width="7.5" style="561"/>
  </cols>
  <sheetData>
    <row r="3" spans="2:21" x14ac:dyDescent="0.15">
      <c r="B3" s="561" t="s">
        <v>395</v>
      </c>
    </row>
    <row r="4" spans="2:21" x14ac:dyDescent="0.15">
      <c r="T4" s="562" t="s">
        <v>222</v>
      </c>
    </row>
    <row r="5" spans="2:21" ht="6" customHeight="1" x14ac:dyDescent="0.15"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4"/>
      <c r="N5" s="564"/>
      <c r="O5" s="564"/>
      <c r="P5" s="564"/>
    </row>
    <row r="6" spans="2:21" ht="15" customHeight="1" x14ac:dyDescent="0.15">
      <c r="B6" s="166"/>
      <c r="C6" s="147" t="s">
        <v>166</v>
      </c>
      <c r="D6" s="148"/>
      <c r="E6" s="749">
        <v>4</v>
      </c>
      <c r="F6" s="750"/>
      <c r="G6" s="750"/>
      <c r="H6" s="751"/>
      <c r="I6" s="749">
        <v>3</v>
      </c>
      <c r="J6" s="750"/>
      <c r="K6" s="750"/>
      <c r="L6" s="751"/>
      <c r="M6" s="749">
        <v>2</v>
      </c>
      <c r="N6" s="750"/>
      <c r="O6" s="750"/>
      <c r="P6" s="751"/>
      <c r="Q6" s="749">
        <v>3</v>
      </c>
      <c r="R6" s="750"/>
      <c r="S6" s="750"/>
      <c r="T6" s="751"/>
    </row>
    <row r="7" spans="2:21" ht="15" customHeight="1" x14ac:dyDescent="0.15">
      <c r="B7" s="166"/>
      <c r="C7" s="161" t="s">
        <v>167</v>
      </c>
      <c r="D7" s="175"/>
      <c r="E7" s="749" t="s">
        <v>168</v>
      </c>
      <c r="F7" s="750"/>
      <c r="G7" s="750"/>
      <c r="H7" s="751"/>
      <c r="I7" s="749" t="s">
        <v>168</v>
      </c>
      <c r="J7" s="750"/>
      <c r="K7" s="750"/>
      <c r="L7" s="751"/>
      <c r="M7" s="749" t="s">
        <v>305</v>
      </c>
      <c r="N7" s="750"/>
      <c r="O7" s="750"/>
      <c r="P7" s="751"/>
      <c r="Q7" s="727" t="s">
        <v>170</v>
      </c>
      <c r="R7" s="728"/>
      <c r="S7" s="728"/>
      <c r="T7" s="729"/>
    </row>
    <row r="8" spans="2:21" ht="15" customHeight="1" x14ac:dyDescent="0.15">
      <c r="B8" s="159" t="s">
        <v>92</v>
      </c>
      <c r="C8" s="160"/>
      <c r="D8" s="172"/>
      <c r="E8" s="565" t="s">
        <v>232</v>
      </c>
      <c r="F8" s="566" t="s">
        <v>233</v>
      </c>
      <c r="G8" s="567" t="s">
        <v>172</v>
      </c>
      <c r="H8" s="566" t="s">
        <v>96</v>
      </c>
      <c r="I8" s="161" t="s">
        <v>232</v>
      </c>
      <c r="J8" s="267" t="s">
        <v>233</v>
      </c>
      <c r="K8" s="163" t="s">
        <v>172</v>
      </c>
      <c r="L8" s="267" t="s">
        <v>96</v>
      </c>
      <c r="M8" s="161" t="s">
        <v>232</v>
      </c>
      <c r="N8" s="267" t="s">
        <v>233</v>
      </c>
      <c r="O8" s="163" t="s">
        <v>172</v>
      </c>
      <c r="P8" s="267" t="s">
        <v>96</v>
      </c>
      <c r="Q8" s="161" t="s">
        <v>232</v>
      </c>
      <c r="R8" s="267" t="s">
        <v>233</v>
      </c>
      <c r="S8" s="163" t="s">
        <v>172</v>
      </c>
      <c r="T8" s="267" t="s">
        <v>96</v>
      </c>
    </row>
    <row r="9" spans="2:21" ht="15" customHeight="1" x14ac:dyDescent="0.15">
      <c r="B9" s="518" t="s">
        <v>0</v>
      </c>
      <c r="C9" s="568">
        <v>19</v>
      </c>
      <c r="D9" s="498" t="s">
        <v>1</v>
      </c>
      <c r="E9" s="569" t="s">
        <v>264</v>
      </c>
      <c r="F9" s="570" t="s">
        <v>264</v>
      </c>
      <c r="G9" s="571" t="s">
        <v>264</v>
      </c>
      <c r="H9" s="572">
        <v>74058</v>
      </c>
      <c r="I9" s="166">
        <v>2641</v>
      </c>
      <c r="J9" s="167">
        <v>3188</v>
      </c>
      <c r="K9" s="143">
        <v>2899</v>
      </c>
      <c r="L9" s="167">
        <v>280564</v>
      </c>
      <c r="M9" s="166">
        <v>1297</v>
      </c>
      <c r="N9" s="166">
        <v>1661</v>
      </c>
      <c r="O9" s="166">
        <v>1414</v>
      </c>
      <c r="P9" s="166">
        <v>4006648</v>
      </c>
      <c r="Q9" s="166">
        <v>2138</v>
      </c>
      <c r="R9" s="167">
        <v>2678</v>
      </c>
      <c r="S9" s="143">
        <v>2438</v>
      </c>
      <c r="T9" s="167">
        <v>124659</v>
      </c>
      <c r="U9" s="564"/>
    </row>
    <row r="10" spans="2:21" ht="15" customHeight="1" x14ac:dyDescent="0.15">
      <c r="B10" s="573"/>
      <c r="C10" s="568">
        <v>20</v>
      </c>
      <c r="D10" s="574"/>
      <c r="E10" s="569" t="s">
        <v>264</v>
      </c>
      <c r="F10" s="570" t="s">
        <v>264</v>
      </c>
      <c r="G10" s="571" t="s">
        <v>264</v>
      </c>
      <c r="H10" s="572">
        <v>70480</v>
      </c>
      <c r="I10" s="166">
        <v>2100</v>
      </c>
      <c r="J10" s="167">
        <v>3162</v>
      </c>
      <c r="K10" s="143">
        <v>2638</v>
      </c>
      <c r="L10" s="167">
        <v>385135</v>
      </c>
      <c r="M10" s="166">
        <v>1313</v>
      </c>
      <c r="N10" s="166">
        <v>1665</v>
      </c>
      <c r="O10" s="166">
        <v>1411</v>
      </c>
      <c r="P10" s="166">
        <v>4381560</v>
      </c>
      <c r="Q10" s="166">
        <v>1817</v>
      </c>
      <c r="R10" s="167">
        <v>2573</v>
      </c>
      <c r="S10" s="143">
        <v>2254</v>
      </c>
      <c r="T10" s="167">
        <v>99830</v>
      </c>
      <c r="U10" s="564"/>
    </row>
    <row r="11" spans="2:21" ht="15" customHeight="1" x14ac:dyDescent="0.15">
      <c r="B11" s="573"/>
      <c r="C11" s="568">
        <v>21</v>
      </c>
      <c r="D11" s="423"/>
      <c r="E11" s="569" t="s">
        <v>264</v>
      </c>
      <c r="F11" s="570" t="s">
        <v>264</v>
      </c>
      <c r="G11" s="571" t="s">
        <v>264</v>
      </c>
      <c r="H11" s="572">
        <v>82204</v>
      </c>
      <c r="I11" s="166">
        <v>2084</v>
      </c>
      <c r="J11" s="167">
        <v>2888</v>
      </c>
      <c r="K11" s="143">
        <v>2503</v>
      </c>
      <c r="L11" s="167">
        <v>338246</v>
      </c>
      <c r="M11" s="166">
        <v>1280</v>
      </c>
      <c r="N11" s="166">
        <v>1607</v>
      </c>
      <c r="O11" s="166">
        <v>1401</v>
      </c>
      <c r="P11" s="166">
        <v>4294522</v>
      </c>
      <c r="Q11" s="166">
        <v>1680</v>
      </c>
      <c r="R11" s="167">
        <v>2468</v>
      </c>
      <c r="S11" s="143">
        <v>2090</v>
      </c>
      <c r="T11" s="167">
        <v>171148</v>
      </c>
      <c r="U11" s="564"/>
    </row>
    <row r="12" spans="2:21" ht="15" customHeight="1" x14ac:dyDescent="0.15">
      <c r="B12" s="573"/>
      <c r="C12" s="568">
        <v>22</v>
      </c>
      <c r="D12" s="427"/>
      <c r="E12" s="570" t="s">
        <v>264</v>
      </c>
      <c r="F12" s="570" t="s">
        <v>264</v>
      </c>
      <c r="G12" s="570" t="s">
        <v>264</v>
      </c>
      <c r="H12" s="572">
        <v>73997</v>
      </c>
      <c r="I12" s="167">
        <v>2062</v>
      </c>
      <c r="J12" s="167">
        <v>2835</v>
      </c>
      <c r="K12" s="520">
        <v>2477</v>
      </c>
      <c r="L12" s="167">
        <v>358469</v>
      </c>
      <c r="M12" s="167">
        <v>1158</v>
      </c>
      <c r="N12" s="167">
        <v>1544</v>
      </c>
      <c r="O12" s="204">
        <v>1330</v>
      </c>
      <c r="P12" s="167">
        <v>3821182</v>
      </c>
      <c r="Q12" s="167">
        <v>1628</v>
      </c>
      <c r="R12" s="167">
        <v>2489</v>
      </c>
      <c r="S12" s="204">
        <v>2024</v>
      </c>
      <c r="T12" s="171">
        <v>261206</v>
      </c>
      <c r="U12" s="564"/>
    </row>
    <row r="13" spans="2:21" ht="15" customHeight="1" x14ac:dyDescent="0.15">
      <c r="B13" s="575"/>
      <c r="C13" s="576">
        <v>23</v>
      </c>
      <c r="D13" s="431"/>
      <c r="E13" s="577" t="s">
        <v>264</v>
      </c>
      <c r="F13" s="577" t="s">
        <v>264</v>
      </c>
      <c r="G13" s="577" t="s">
        <v>264</v>
      </c>
      <c r="H13" s="578">
        <v>85585</v>
      </c>
      <c r="I13" s="173">
        <v>1890</v>
      </c>
      <c r="J13" s="173">
        <v>2835</v>
      </c>
      <c r="K13" s="173">
        <v>2512.9036431755053</v>
      </c>
      <c r="L13" s="173">
        <v>376501.6</v>
      </c>
      <c r="M13" s="271">
        <v>1102.5</v>
      </c>
      <c r="N13" s="271">
        <v>1567.65</v>
      </c>
      <c r="O13" s="271">
        <v>1280.1135213893215</v>
      </c>
      <c r="P13" s="271">
        <v>3672841.1999999997</v>
      </c>
      <c r="Q13" s="271">
        <v>1851.05</v>
      </c>
      <c r="R13" s="271">
        <v>2381.0500000000002</v>
      </c>
      <c r="S13" s="271">
        <v>2034.8320123334265</v>
      </c>
      <c r="T13" s="316">
        <v>142385.29999999999</v>
      </c>
      <c r="U13" s="564"/>
    </row>
    <row r="14" spans="2:21" ht="15" customHeight="1" x14ac:dyDescent="0.15">
      <c r="B14" s="166" t="s">
        <v>396</v>
      </c>
      <c r="C14" s="158">
        <v>5</v>
      </c>
      <c r="D14" s="437" t="s">
        <v>397</v>
      </c>
      <c r="E14" s="571" t="s">
        <v>264</v>
      </c>
      <c r="F14" s="570" t="s">
        <v>264</v>
      </c>
      <c r="G14" s="571" t="s">
        <v>264</v>
      </c>
      <c r="H14" s="169">
        <v>6911</v>
      </c>
      <c r="I14" s="170">
        <v>2309</v>
      </c>
      <c r="J14" s="169">
        <v>2730</v>
      </c>
      <c r="K14" s="170">
        <v>2480</v>
      </c>
      <c r="L14" s="169">
        <v>30298</v>
      </c>
      <c r="M14" s="170">
        <v>1260</v>
      </c>
      <c r="N14" s="169">
        <v>1470</v>
      </c>
      <c r="O14" s="170">
        <v>1369</v>
      </c>
      <c r="P14" s="169">
        <v>313311</v>
      </c>
      <c r="Q14" s="170">
        <v>1890</v>
      </c>
      <c r="R14" s="169">
        <v>2310</v>
      </c>
      <c r="S14" s="170">
        <v>2093</v>
      </c>
      <c r="T14" s="169">
        <v>21323</v>
      </c>
      <c r="U14" s="564"/>
    </row>
    <row r="15" spans="2:21" ht="15" customHeight="1" x14ac:dyDescent="0.15">
      <c r="B15" s="166"/>
      <c r="C15" s="158">
        <v>6</v>
      </c>
      <c r="D15" s="437"/>
      <c r="E15" s="571" t="s">
        <v>264</v>
      </c>
      <c r="F15" s="570" t="s">
        <v>264</v>
      </c>
      <c r="G15" s="571" t="s">
        <v>264</v>
      </c>
      <c r="H15" s="169">
        <v>3402</v>
      </c>
      <c r="I15" s="170">
        <v>2062</v>
      </c>
      <c r="J15" s="169">
        <v>2468</v>
      </c>
      <c r="K15" s="170">
        <v>2271</v>
      </c>
      <c r="L15" s="169">
        <v>35782</v>
      </c>
      <c r="M15" s="170">
        <v>1239</v>
      </c>
      <c r="N15" s="169">
        <v>1470</v>
      </c>
      <c r="O15" s="170">
        <v>1364</v>
      </c>
      <c r="P15" s="169">
        <v>359437</v>
      </c>
      <c r="Q15" s="170">
        <v>1628</v>
      </c>
      <c r="R15" s="169">
        <v>2205</v>
      </c>
      <c r="S15" s="170">
        <v>1920</v>
      </c>
      <c r="T15" s="169">
        <v>29526</v>
      </c>
      <c r="U15" s="564"/>
    </row>
    <row r="16" spans="2:21" ht="15" customHeight="1" x14ac:dyDescent="0.15">
      <c r="B16" s="166"/>
      <c r="C16" s="158">
        <v>7</v>
      </c>
      <c r="D16" s="437"/>
      <c r="E16" s="569" t="s">
        <v>264</v>
      </c>
      <c r="F16" s="570" t="s">
        <v>264</v>
      </c>
      <c r="G16" s="571" t="s">
        <v>264</v>
      </c>
      <c r="H16" s="169">
        <v>2765</v>
      </c>
      <c r="I16" s="169">
        <v>2100</v>
      </c>
      <c r="J16" s="169">
        <v>2415</v>
      </c>
      <c r="K16" s="169">
        <v>2308</v>
      </c>
      <c r="L16" s="169">
        <v>20197</v>
      </c>
      <c r="M16" s="169">
        <v>1208</v>
      </c>
      <c r="N16" s="169">
        <v>1419</v>
      </c>
      <c r="O16" s="169">
        <v>1265</v>
      </c>
      <c r="P16" s="169">
        <v>273823</v>
      </c>
      <c r="Q16" s="168">
        <v>1680</v>
      </c>
      <c r="R16" s="169">
        <v>2232</v>
      </c>
      <c r="S16" s="170">
        <v>2029</v>
      </c>
      <c r="T16" s="169">
        <v>34312</v>
      </c>
      <c r="U16" s="564"/>
    </row>
    <row r="17" spans="2:21" ht="15" customHeight="1" x14ac:dyDescent="0.15">
      <c r="B17" s="166"/>
      <c r="C17" s="158">
        <v>8</v>
      </c>
      <c r="D17" s="437"/>
      <c r="E17" s="569" t="s">
        <v>148</v>
      </c>
      <c r="F17" s="570" t="s">
        <v>148</v>
      </c>
      <c r="G17" s="571" t="s">
        <v>148</v>
      </c>
      <c r="H17" s="168">
        <v>2653</v>
      </c>
      <c r="I17" s="519">
        <v>2226</v>
      </c>
      <c r="J17" s="520">
        <v>2594</v>
      </c>
      <c r="K17" s="521">
        <v>2434</v>
      </c>
      <c r="L17" s="520">
        <v>20257</v>
      </c>
      <c r="M17" s="203">
        <v>1158</v>
      </c>
      <c r="N17" s="204">
        <v>1351</v>
      </c>
      <c r="O17" s="183">
        <v>1223.5999999999999</v>
      </c>
      <c r="P17" s="204">
        <v>316998</v>
      </c>
      <c r="Q17" s="203">
        <v>1785</v>
      </c>
      <c r="R17" s="204">
        <v>2258</v>
      </c>
      <c r="S17" s="183">
        <v>2074</v>
      </c>
      <c r="T17" s="204">
        <v>35970</v>
      </c>
      <c r="U17" s="564"/>
    </row>
    <row r="18" spans="2:21" ht="15" customHeight="1" x14ac:dyDescent="0.15">
      <c r="B18" s="579"/>
      <c r="C18" s="580">
        <v>9</v>
      </c>
      <c r="D18" s="564"/>
      <c r="E18" s="569" t="s">
        <v>148</v>
      </c>
      <c r="F18" s="569" t="s">
        <v>148</v>
      </c>
      <c r="G18" s="569" t="s">
        <v>148</v>
      </c>
      <c r="H18" s="581">
        <v>3898.6</v>
      </c>
      <c r="I18" s="519">
        <v>2246</v>
      </c>
      <c r="J18" s="520">
        <v>2468</v>
      </c>
      <c r="K18" s="521">
        <v>2388</v>
      </c>
      <c r="L18" s="520">
        <v>32467</v>
      </c>
      <c r="M18" s="203">
        <v>1260</v>
      </c>
      <c r="N18" s="204">
        <v>1544</v>
      </c>
      <c r="O18" s="183">
        <v>1373</v>
      </c>
      <c r="P18" s="204">
        <v>313211</v>
      </c>
      <c r="Q18" s="204">
        <v>1890</v>
      </c>
      <c r="R18" s="204">
        <v>2258</v>
      </c>
      <c r="S18" s="183">
        <v>2093</v>
      </c>
      <c r="T18" s="204">
        <v>33634</v>
      </c>
      <c r="U18" s="564"/>
    </row>
    <row r="19" spans="2:21" ht="15" customHeight="1" x14ac:dyDescent="0.15">
      <c r="B19" s="579"/>
      <c r="C19" s="580">
        <v>10</v>
      </c>
      <c r="D19" s="582"/>
      <c r="E19" s="570" t="s">
        <v>148</v>
      </c>
      <c r="F19" s="570" t="s">
        <v>148</v>
      </c>
      <c r="G19" s="570" t="s">
        <v>148</v>
      </c>
      <c r="H19" s="572">
        <v>3160</v>
      </c>
      <c r="I19" s="520">
        <v>2236.5</v>
      </c>
      <c r="J19" s="520">
        <v>2572.5</v>
      </c>
      <c r="K19" s="520">
        <v>2406.0448051527005</v>
      </c>
      <c r="L19" s="520">
        <v>30314.6</v>
      </c>
      <c r="M19" s="572">
        <v>1260</v>
      </c>
      <c r="N19" s="572">
        <v>1530</v>
      </c>
      <c r="O19" s="572">
        <v>1358</v>
      </c>
      <c r="P19" s="583">
        <v>320770</v>
      </c>
      <c r="Q19" s="204">
        <v>1890</v>
      </c>
      <c r="R19" s="204">
        <v>2488.5</v>
      </c>
      <c r="S19" s="204">
        <v>2102.0563503846679</v>
      </c>
      <c r="T19" s="204">
        <v>14029.8</v>
      </c>
      <c r="U19" s="564"/>
    </row>
    <row r="20" spans="2:21" ht="15" customHeight="1" x14ac:dyDescent="0.15">
      <c r="B20" s="579"/>
      <c r="C20" s="580">
        <v>11</v>
      </c>
      <c r="D20" s="582"/>
      <c r="E20" s="584" t="s">
        <v>148</v>
      </c>
      <c r="F20" s="570" t="s">
        <v>148</v>
      </c>
      <c r="G20" s="570" t="s">
        <v>148</v>
      </c>
      <c r="H20" s="572">
        <v>3986</v>
      </c>
      <c r="I20" s="520">
        <v>2311</v>
      </c>
      <c r="J20" s="520">
        <v>2783</v>
      </c>
      <c r="K20" s="520">
        <v>2566</v>
      </c>
      <c r="L20" s="520">
        <v>34203.300000000003</v>
      </c>
      <c r="M20" s="572">
        <v>1260</v>
      </c>
      <c r="N20" s="572">
        <v>1470</v>
      </c>
      <c r="O20" s="572">
        <v>1364</v>
      </c>
      <c r="P20" s="204">
        <v>314686.3</v>
      </c>
      <c r="Q20" s="204">
        <v>1943</v>
      </c>
      <c r="R20" s="204">
        <v>2489</v>
      </c>
      <c r="S20" s="204">
        <v>2085</v>
      </c>
      <c r="T20" s="205">
        <v>18393</v>
      </c>
      <c r="U20" s="564"/>
    </row>
    <row r="21" spans="2:21" ht="15" customHeight="1" x14ac:dyDescent="0.15">
      <c r="B21" s="579"/>
      <c r="C21" s="580">
        <v>12</v>
      </c>
      <c r="D21" s="582"/>
      <c r="E21" s="570" t="s">
        <v>148</v>
      </c>
      <c r="F21" s="570" t="s">
        <v>148</v>
      </c>
      <c r="G21" s="584" t="s">
        <v>148</v>
      </c>
      <c r="H21" s="572">
        <v>6367</v>
      </c>
      <c r="I21" s="520">
        <v>2467.5</v>
      </c>
      <c r="J21" s="520">
        <v>2835</v>
      </c>
      <c r="K21" s="520">
        <v>2682.9630757014293</v>
      </c>
      <c r="L21" s="520">
        <v>59324</v>
      </c>
      <c r="M21" s="204">
        <v>1312.5</v>
      </c>
      <c r="N21" s="204">
        <v>1470</v>
      </c>
      <c r="O21" s="204">
        <v>1375.6584181216767</v>
      </c>
      <c r="P21" s="204">
        <v>366881.9</v>
      </c>
      <c r="Q21" s="204">
        <v>1995</v>
      </c>
      <c r="R21" s="204">
        <v>2467.5</v>
      </c>
      <c r="S21" s="204">
        <v>2142.4333609557357</v>
      </c>
      <c r="T21" s="205">
        <v>12118.7</v>
      </c>
      <c r="U21" s="564"/>
    </row>
    <row r="22" spans="2:21" ht="15" customHeight="1" x14ac:dyDescent="0.15">
      <c r="B22" s="579" t="s">
        <v>372</v>
      </c>
      <c r="C22" s="580">
        <v>1</v>
      </c>
      <c r="D22" s="582" t="s">
        <v>373</v>
      </c>
      <c r="E22" s="570" t="s">
        <v>148</v>
      </c>
      <c r="F22" s="570" t="s">
        <v>148</v>
      </c>
      <c r="G22" s="570" t="s">
        <v>148</v>
      </c>
      <c r="H22" s="572">
        <v>3854.3</v>
      </c>
      <c r="I22" s="520">
        <v>2310</v>
      </c>
      <c r="J22" s="520">
        <v>2835</v>
      </c>
      <c r="K22" s="520">
        <v>2579.31256341259</v>
      </c>
      <c r="L22" s="520">
        <v>37935</v>
      </c>
      <c r="M22" s="204">
        <v>1211</v>
      </c>
      <c r="N22" s="204">
        <v>1465</v>
      </c>
      <c r="O22" s="204">
        <v>1303</v>
      </c>
      <c r="P22" s="204">
        <v>236191.5</v>
      </c>
      <c r="Q22" s="204">
        <v>1942.5</v>
      </c>
      <c r="R22" s="204">
        <v>2467.5</v>
      </c>
      <c r="S22" s="204">
        <v>2074.838343589226</v>
      </c>
      <c r="T22" s="205">
        <v>13120.2</v>
      </c>
      <c r="U22" s="564"/>
    </row>
    <row r="23" spans="2:21" ht="15" customHeight="1" x14ac:dyDescent="0.15">
      <c r="B23" s="579"/>
      <c r="C23" s="580">
        <v>2</v>
      </c>
      <c r="D23" s="582"/>
      <c r="E23" s="570" t="s">
        <v>148</v>
      </c>
      <c r="F23" s="570" t="s">
        <v>148</v>
      </c>
      <c r="G23" s="570" t="s">
        <v>148</v>
      </c>
      <c r="H23" s="572">
        <v>2788.5</v>
      </c>
      <c r="I23" s="520">
        <v>2310</v>
      </c>
      <c r="J23" s="520">
        <v>2755.6200000000003</v>
      </c>
      <c r="K23" s="520">
        <v>2494.9340614473826</v>
      </c>
      <c r="L23" s="523">
        <v>30762</v>
      </c>
      <c r="M23" s="204">
        <v>1210.6500000000001</v>
      </c>
      <c r="N23" s="204">
        <v>1470</v>
      </c>
      <c r="O23" s="204">
        <v>1307.133240035623</v>
      </c>
      <c r="P23" s="204">
        <v>362417.6</v>
      </c>
      <c r="Q23" s="204">
        <v>2026.5</v>
      </c>
      <c r="R23" s="204">
        <v>2467.5</v>
      </c>
      <c r="S23" s="204">
        <v>2198.2481539292794</v>
      </c>
      <c r="T23" s="204">
        <v>12374.2</v>
      </c>
      <c r="U23" s="564"/>
    </row>
    <row r="24" spans="2:21" ht="15" customHeight="1" x14ac:dyDescent="0.15">
      <c r="B24" s="579"/>
      <c r="C24" s="580">
        <v>3</v>
      </c>
      <c r="D24" s="582"/>
      <c r="E24" s="570" t="s">
        <v>148</v>
      </c>
      <c r="F24" s="570" t="s">
        <v>148</v>
      </c>
      <c r="G24" s="570" t="s">
        <v>148</v>
      </c>
      <c r="H24" s="572">
        <v>4394.1000000000004</v>
      </c>
      <c r="I24" s="520">
        <v>2310</v>
      </c>
      <c r="J24" s="520">
        <v>2835</v>
      </c>
      <c r="K24" s="520">
        <v>2519.0900352479948</v>
      </c>
      <c r="L24" s="520">
        <v>30860.400000000001</v>
      </c>
      <c r="M24" s="204">
        <v>1210.6500000000001</v>
      </c>
      <c r="N24" s="204">
        <v>1470</v>
      </c>
      <c r="O24" s="204">
        <v>1327.2759663233428</v>
      </c>
      <c r="P24" s="204">
        <v>321064.90000000002</v>
      </c>
      <c r="Q24" s="204">
        <v>1995</v>
      </c>
      <c r="R24" s="204">
        <v>2310</v>
      </c>
      <c r="S24" s="204">
        <v>2188.1979374482062</v>
      </c>
      <c r="T24" s="205">
        <v>11481.3</v>
      </c>
      <c r="U24" s="564"/>
    </row>
    <row r="25" spans="2:21" ht="15" customHeight="1" x14ac:dyDescent="0.15">
      <c r="B25" s="579"/>
      <c r="C25" s="580">
        <v>4</v>
      </c>
      <c r="D25" s="582"/>
      <c r="E25" s="570" t="s">
        <v>148</v>
      </c>
      <c r="F25" s="570" t="s">
        <v>148</v>
      </c>
      <c r="G25" s="570" t="s">
        <v>148</v>
      </c>
      <c r="H25" s="572">
        <v>5743</v>
      </c>
      <c r="I25" s="520">
        <v>2257.5</v>
      </c>
      <c r="J25" s="523">
        <v>2625</v>
      </c>
      <c r="K25" s="520">
        <v>2477.4241482279226</v>
      </c>
      <c r="L25" s="523">
        <v>26329.1</v>
      </c>
      <c r="M25" s="204">
        <v>1208</v>
      </c>
      <c r="N25" s="205">
        <v>1470</v>
      </c>
      <c r="O25" s="204">
        <v>1299</v>
      </c>
      <c r="P25" s="204">
        <v>337324</v>
      </c>
      <c r="Q25" s="204">
        <v>1995</v>
      </c>
      <c r="R25" s="204">
        <v>2363</v>
      </c>
      <c r="S25" s="204">
        <v>2180</v>
      </c>
      <c r="T25" s="205">
        <v>14578</v>
      </c>
      <c r="U25" s="564"/>
    </row>
    <row r="26" spans="2:21" ht="15" customHeight="1" x14ac:dyDescent="0.15">
      <c r="B26" s="579"/>
      <c r="C26" s="580">
        <v>5</v>
      </c>
      <c r="D26" s="582"/>
      <c r="E26" s="570" t="s">
        <v>148</v>
      </c>
      <c r="F26" s="570" t="s">
        <v>148</v>
      </c>
      <c r="G26" s="584" t="s">
        <v>148</v>
      </c>
      <c r="H26" s="572">
        <v>5297</v>
      </c>
      <c r="I26" s="520">
        <v>2205</v>
      </c>
      <c r="J26" s="520">
        <v>2835</v>
      </c>
      <c r="K26" s="520">
        <v>2580.8796775752558</v>
      </c>
      <c r="L26" s="520">
        <v>27732</v>
      </c>
      <c r="M26" s="204">
        <v>1215.9000000000001</v>
      </c>
      <c r="N26" s="204">
        <v>1567.65</v>
      </c>
      <c r="O26" s="204">
        <v>1294.1292368872166</v>
      </c>
      <c r="P26" s="204">
        <v>293899.3</v>
      </c>
      <c r="Q26" s="204">
        <v>2026.5</v>
      </c>
      <c r="R26" s="204">
        <v>2362.5</v>
      </c>
      <c r="S26" s="204">
        <v>2131.7180184905919</v>
      </c>
      <c r="T26" s="205">
        <v>14037.8</v>
      </c>
      <c r="U26" s="564"/>
    </row>
    <row r="27" spans="2:21" ht="15" customHeight="1" x14ac:dyDescent="0.15">
      <c r="B27" s="579"/>
      <c r="C27" s="580">
        <v>6</v>
      </c>
      <c r="D27" s="582"/>
      <c r="E27" s="570" t="s">
        <v>148</v>
      </c>
      <c r="F27" s="570" t="s">
        <v>148</v>
      </c>
      <c r="G27" s="584" t="s">
        <v>148</v>
      </c>
      <c r="H27" s="572">
        <v>4070</v>
      </c>
      <c r="I27" s="520">
        <v>2100</v>
      </c>
      <c r="J27" s="520">
        <v>2572.5</v>
      </c>
      <c r="K27" s="520">
        <v>2338.5800497718787</v>
      </c>
      <c r="L27" s="520">
        <v>18704</v>
      </c>
      <c r="M27" s="204">
        <v>1134</v>
      </c>
      <c r="N27" s="204">
        <v>1365</v>
      </c>
      <c r="O27" s="204">
        <v>1232.2009801959593</v>
      </c>
      <c r="P27" s="204">
        <v>275818.90000000002</v>
      </c>
      <c r="Q27" s="204">
        <v>1942.5</v>
      </c>
      <c r="R27" s="204">
        <v>2278.5</v>
      </c>
      <c r="S27" s="204">
        <v>2057.1563365566844</v>
      </c>
      <c r="T27" s="204">
        <v>14587.6</v>
      </c>
      <c r="U27" s="564"/>
    </row>
    <row r="28" spans="2:21" ht="15" customHeight="1" x14ac:dyDescent="0.15">
      <c r="B28" s="579"/>
      <c r="C28" s="580">
        <v>7</v>
      </c>
      <c r="D28" s="582"/>
      <c r="E28" s="570" t="s">
        <v>148</v>
      </c>
      <c r="F28" s="570" t="s">
        <v>148</v>
      </c>
      <c r="G28" s="570" t="s">
        <v>148</v>
      </c>
      <c r="H28" s="572">
        <v>3510</v>
      </c>
      <c r="I28" s="520">
        <v>1890</v>
      </c>
      <c r="J28" s="520">
        <v>2677.5</v>
      </c>
      <c r="K28" s="520">
        <v>2340.2004648460202</v>
      </c>
      <c r="L28" s="520">
        <v>24414.6</v>
      </c>
      <c r="M28" s="204">
        <v>1128.75</v>
      </c>
      <c r="N28" s="204">
        <v>1365</v>
      </c>
      <c r="O28" s="204">
        <v>1212.6857406458225</v>
      </c>
      <c r="P28" s="204">
        <v>291402.8</v>
      </c>
      <c r="Q28" s="204">
        <v>1995</v>
      </c>
      <c r="R28" s="204">
        <v>2310</v>
      </c>
      <c r="S28" s="204">
        <v>2145.3430138754434</v>
      </c>
      <c r="T28" s="205">
        <v>11954.3</v>
      </c>
      <c r="U28" s="564"/>
    </row>
    <row r="29" spans="2:21" ht="15" customHeight="1" x14ac:dyDescent="0.15">
      <c r="B29" s="579"/>
      <c r="C29" s="580">
        <v>8</v>
      </c>
      <c r="D29" s="582"/>
      <c r="E29" s="570" t="s">
        <v>148</v>
      </c>
      <c r="F29" s="570" t="s">
        <v>148</v>
      </c>
      <c r="G29" s="570" t="s">
        <v>148</v>
      </c>
      <c r="H29" s="572">
        <v>4618</v>
      </c>
      <c r="I29" s="520">
        <v>2257.5</v>
      </c>
      <c r="J29" s="520">
        <v>2782.5</v>
      </c>
      <c r="K29" s="520">
        <v>2476.2512019230767</v>
      </c>
      <c r="L29" s="523">
        <v>30706.9</v>
      </c>
      <c r="M29" s="204">
        <v>1215.9000000000001</v>
      </c>
      <c r="N29" s="204">
        <v>1365</v>
      </c>
      <c r="O29" s="204">
        <v>1232.6705060776067</v>
      </c>
      <c r="P29" s="204">
        <v>338945.2</v>
      </c>
      <c r="Q29" s="204">
        <v>1942.5</v>
      </c>
      <c r="R29" s="204">
        <v>2499</v>
      </c>
      <c r="S29" s="204">
        <v>2154.4075670498087</v>
      </c>
      <c r="T29" s="204">
        <v>8305.1</v>
      </c>
      <c r="U29" s="564"/>
    </row>
    <row r="30" spans="2:21" ht="15" customHeight="1" x14ac:dyDescent="0.15">
      <c r="B30" s="579"/>
      <c r="C30" s="580">
        <v>9</v>
      </c>
      <c r="D30" s="582"/>
      <c r="E30" s="570" t="s">
        <v>148</v>
      </c>
      <c r="F30" s="570" t="s">
        <v>148</v>
      </c>
      <c r="G30" s="570" t="s">
        <v>148</v>
      </c>
      <c r="H30" s="572">
        <v>4165</v>
      </c>
      <c r="I30" s="520">
        <v>2284.8000000000002</v>
      </c>
      <c r="J30" s="520">
        <v>2782.5</v>
      </c>
      <c r="K30" s="520">
        <v>2585.3506130751166</v>
      </c>
      <c r="L30" s="523">
        <v>24499.899999999998</v>
      </c>
      <c r="M30" s="204">
        <v>1102.5</v>
      </c>
      <c r="N30" s="204">
        <v>1419.6000000000001</v>
      </c>
      <c r="O30" s="204">
        <v>1275.8279017741183</v>
      </c>
      <c r="P30" s="204">
        <v>270793.90000000002</v>
      </c>
      <c r="Q30" s="204">
        <v>1995</v>
      </c>
      <c r="R30" s="204">
        <v>2362.5</v>
      </c>
      <c r="S30" s="204">
        <v>2140.7274000000002</v>
      </c>
      <c r="T30" s="204">
        <v>9533.9</v>
      </c>
      <c r="U30" s="564"/>
    </row>
    <row r="31" spans="2:21" ht="15" customHeight="1" x14ac:dyDescent="0.15">
      <c r="B31" s="579"/>
      <c r="C31" s="580">
        <v>10</v>
      </c>
      <c r="D31" s="582"/>
      <c r="E31" s="570" t="s">
        <v>148</v>
      </c>
      <c r="F31" s="570" t="s">
        <v>148</v>
      </c>
      <c r="G31" s="570" t="s">
        <v>148</v>
      </c>
      <c r="H31" s="572">
        <v>5136.1000000000004</v>
      </c>
      <c r="I31" s="520">
        <v>2289</v>
      </c>
      <c r="J31" s="520">
        <v>2782.5</v>
      </c>
      <c r="K31" s="520">
        <v>2597.0378755000379</v>
      </c>
      <c r="L31" s="520">
        <v>26580.9</v>
      </c>
      <c r="M31" s="204">
        <v>1134</v>
      </c>
      <c r="N31" s="204">
        <v>1470</v>
      </c>
      <c r="O31" s="204">
        <v>1257.9820197511287</v>
      </c>
      <c r="P31" s="204">
        <v>278226.59999999998</v>
      </c>
      <c r="Q31" s="204">
        <v>2047.5</v>
      </c>
      <c r="R31" s="204">
        <v>2499</v>
      </c>
      <c r="S31" s="204">
        <v>2183.9061613817994</v>
      </c>
      <c r="T31" s="205">
        <v>13309.3</v>
      </c>
      <c r="U31" s="564"/>
    </row>
    <row r="32" spans="2:21" ht="15" customHeight="1" x14ac:dyDescent="0.15">
      <c r="B32" s="579"/>
      <c r="C32" s="580">
        <v>11</v>
      </c>
      <c r="D32" s="582"/>
      <c r="E32" s="570" t="s">
        <v>148</v>
      </c>
      <c r="F32" s="570" t="s">
        <v>148</v>
      </c>
      <c r="G32" s="570" t="s">
        <v>148</v>
      </c>
      <c r="H32" s="585">
        <v>17558</v>
      </c>
      <c r="I32" s="586">
        <v>2187.15</v>
      </c>
      <c r="J32" s="586">
        <v>2782.5</v>
      </c>
      <c r="K32" s="586">
        <v>2566.9394402743028</v>
      </c>
      <c r="L32" s="586">
        <v>34321.800000000003</v>
      </c>
      <c r="M32" s="440">
        <v>1207.5</v>
      </c>
      <c r="N32" s="440">
        <v>1419.6000000000001</v>
      </c>
      <c r="O32" s="440">
        <v>1289.7944946752025</v>
      </c>
      <c r="P32" s="440">
        <v>274839.3</v>
      </c>
      <c r="Q32" s="440">
        <v>1995</v>
      </c>
      <c r="R32" s="440">
        <v>2304.75</v>
      </c>
      <c r="S32" s="440">
        <v>2085.9103911346451</v>
      </c>
      <c r="T32" s="441">
        <v>10825.5</v>
      </c>
      <c r="U32" s="564"/>
    </row>
    <row r="33" spans="2:21" ht="15" customHeight="1" x14ac:dyDescent="0.15">
      <c r="B33" s="579"/>
      <c r="C33" s="580">
        <v>12</v>
      </c>
      <c r="D33" s="582"/>
      <c r="E33" s="570" t="s">
        <v>148</v>
      </c>
      <c r="F33" s="570" t="s">
        <v>148</v>
      </c>
      <c r="G33" s="570" t="s">
        <v>148</v>
      </c>
      <c r="H33" s="585">
        <v>24451.200000000001</v>
      </c>
      <c r="I33" s="586">
        <v>2289</v>
      </c>
      <c r="J33" s="586">
        <v>2782.5</v>
      </c>
      <c r="K33" s="586">
        <v>2435.9038611249898</v>
      </c>
      <c r="L33" s="586">
        <v>57237.7</v>
      </c>
      <c r="M33" s="440">
        <v>1216</v>
      </c>
      <c r="N33" s="440">
        <v>1374</v>
      </c>
      <c r="O33" s="440">
        <v>1284</v>
      </c>
      <c r="P33" s="440">
        <v>391917.7</v>
      </c>
      <c r="Q33" s="440">
        <v>1995</v>
      </c>
      <c r="R33" s="440">
        <v>2205</v>
      </c>
      <c r="S33" s="440">
        <v>2072</v>
      </c>
      <c r="T33" s="441">
        <v>8278.2000000000007</v>
      </c>
      <c r="U33" s="564"/>
    </row>
    <row r="34" spans="2:21" ht="15" customHeight="1" x14ac:dyDescent="0.15">
      <c r="B34" s="579" t="s">
        <v>374</v>
      </c>
      <c r="C34" s="580">
        <v>1</v>
      </c>
      <c r="D34" s="582" t="s">
        <v>373</v>
      </c>
      <c r="E34" s="570" t="s">
        <v>148</v>
      </c>
      <c r="F34" s="570" t="s">
        <v>148</v>
      </c>
      <c r="G34" s="570" t="s">
        <v>148</v>
      </c>
      <c r="H34" s="572">
        <v>5115</v>
      </c>
      <c r="I34" s="520">
        <v>2263.8000000000002</v>
      </c>
      <c r="J34" s="520">
        <v>2677.5</v>
      </c>
      <c r="K34" s="520">
        <v>2420.1689646201871</v>
      </c>
      <c r="L34" s="520">
        <v>36753.599999999999</v>
      </c>
      <c r="M34" s="204">
        <v>1215.9000000000001</v>
      </c>
      <c r="N34" s="204">
        <v>1365</v>
      </c>
      <c r="O34" s="204">
        <v>1246.1621834682458</v>
      </c>
      <c r="P34" s="204">
        <v>215668.9</v>
      </c>
      <c r="Q34" s="204">
        <v>1995</v>
      </c>
      <c r="R34" s="204">
        <v>2205</v>
      </c>
      <c r="S34" s="204">
        <v>2078.74540567228</v>
      </c>
      <c r="T34" s="205">
        <v>5133</v>
      </c>
      <c r="U34" s="564"/>
    </row>
    <row r="35" spans="2:21" ht="15" customHeight="1" x14ac:dyDescent="0.15">
      <c r="B35" s="587"/>
      <c r="C35" s="567">
        <v>2</v>
      </c>
      <c r="D35" s="588"/>
      <c r="E35" s="577" t="s">
        <v>148</v>
      </c>
      <c r="F35" s="589" t="s">
        <v>148</v>
      </c>
      <c r="G35" s="590" t="s">
        <v>148</v>
      </c>
      <c r="H35" s="578">
        <v>5019.8</v>
      </c>
      <c r="I35" s="526">
        <v>2047.5</v>
      </c>
      <c r="J35" s="526">
        <v>2730</v>
      </c>
      <c r="K35" s="526">
        <v>2297.510976149807</v>
      </c>
      <c r="L35" s="526">
        <v>30464.800000000003</v>
      </c>
      <c r="M35" s="206">
        <v>1128.75</v>
      </c>
      <c r="N35" s="206">
        <v>1365</v>
      </c>
      <c r="O35" s="206">
        <v>1248.4988448642457</v>
      </c>
      <c r="P35" s="206">
        <v>256156.3</v>
      </c>
      <c r="Q35" s="206">
        <v>1680</v>
      </c>
      <c r="R35" s="206">
        <v>2205</v>
      </c>
      <c r="S35" s="206">
        <v>2015.3744631003517</v>
      </c>
      <c r="T35" s="207">
        <v>4731.5</v>
      </c>
      <c r="U35" s="564"/>
    </row>
    <row r="36" spans="2:21" ht="15" customHeight="1" x14ac:dyDescent="0.15">
      <c r="B36" s="539" t="s">
        <v>386</v>
      </c>
      <c r="C36" s="561" t="s">
        <v>388</v>
      </c>
      <c r="U36" s="564"/>
    </row>
    <row r="37" spans="2:21" ht="15" customHeight="1" x14ac:dyDescent="0.15">
      <c r="B37" s="540">
        <v>2</v>
      </c>
      <c r="C37" s="144" t="s">
        <v>398</v>
      </c>
      <c r="O37" s="564"/>
      <c r="P37" s="564"/>
      <c r="Q37" s="564"/>
      <c r="R37" s="564"/>
      <c r="S37" s="564"/>
      <c r="T37" s="564"/>
      <c r="U37" s="564"/>
    </row>
    <row r="38" spans="2:21" ht="12.75" customHeight="1" x14ac:dyDescent="0.15">
      <c r="B38" s="280"/>
      <c r="C38" s="144"/>
      <c r="H38" s="591"/>
      <c r="I38" s="521"/>
      <c r="J38" s="521"/>
      <c r="K38" s="521"/>
      <c r="L38" s="521"/>
      <c r="M38" s="183"/>
      <c r="N38" s="183"/>
      <c r="O38" s="183"/>
      <c r="P38" s="183"/>
      <c r="Q38" s="183"/>
      <c r="R38" s="183"/>
      <c r="S38" s="183"/>
      <c r="T38" s="183"/>
      <c r="U38" s="564"/>
    </row>
    <row r="39" spans="2:21" x14ac:dyDescent="0.15">
      <c r="H39" s="564"/>
      <c r="I39" s="521"/>
      <c r="J39" s="521"/>
      <c r="K39" s="521"/>
      <c r="L39" s="521"/>
      <c r="M39" s="183"/>
      <c r="N39" s="183"/>
      <c r="O39" s="183"/>
      <c r="P39" s="183"/>
      <c r="Q39" s="183"/>
      <c r="R39" s="183"/>
      <c r="S39" s="183"/>
      <c r="T39" s="183"/>
      <c r="U39" s="564"/>
    </row>
    <row r="40" spans="2:21" x14ac:dyDescent="0.15">
      <c r="H40" s="591"/>
      <c r="I40" s="521"/>
      <c r="J40" s="521"/>
      <c r="K40" s="521"/>
      <c r="L40" s="521"/>
      <c r="M40" s="592"/>
      <c r="N40" s="592"/>
      <c r="O40" s="592"/>
      <c r="P40" s="591"/>
      <c r="Q40" s="183"/>
      <c r="R40" s="183"/>
      <c r="S40" s="183"/>
      <c r="T40" s="183"/>
    </row>
    <row r="41" spans="2:21" x14ac:dyDescent="0.15">
      <c r="H41" s="591"/>
      <c r="I41" s="564"/>
      <c r="J41" s="564"/>
      <c r="K41" s="564"/>
      <c r="L41" s="564"/>
      <c r="M41" s="592"/>
      <c r="N41" s="592"/>
      <c r="O41" s="592"/>
      <c r="P41" s="564"/>
      <c r="Q41" s="564"/>
      <c r="R41" s="564"/>
      <c r="S41" s="564"/>
      <c r="T41" s="564"/>
    </row>
    <row r="42" spans="2:21" x14ac:dyDescent="0.15"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S42" s="564"/>
      <c r="T42" s="564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zoomScale="75" zoomScaleNormal="75" workbookViewId="0"/>
  </sheetViews>
  <sheetFormatPr defaultColWidth="7.5" defaultRowHeight="12" x14ac:dyDescent="0.15"/>
  <cols>
    <col min="1" max="1" width="0.875" style="144" customWidth="1"/>
    <col min="2" max="2" width="6.375" style="144" customWidth="1"/>
    <col min="3" max="3" width="2.875" style="144" customWidth="1"/>
    <col min="4" max="4" width="5.375" style="144" customWidth="1"/>
    <col min="5" max="5" width="5.25" style="144" customWidth="1"/>
    <col min="6" max="7" width="5.875" style="144" customWidth="1"/>
    <col min="8" max="8" width="7.875" style="144" customWidth="1"/>
    <col min="9" max="9" width="5.5" style="144" customWidth="1"/>
    <col min="10" max="11" width="5.875" style="144" customWidth="1"/>
    <col min="12" max="12" width="7.375" style="144" customWidth="1"/>
    <col min="13" max="13" width="5" style="144" customWidth="1"/>
    <col min="14" max="14" width="6" style="144" customWidth="1"/>
    <col min="15" max="15" width="5.875" style="144" customWidth="1"/>
    <col min="16" max="16" width="7.125" style="144" customWidth="1"/>
    <col min="17" max="17" width="5.375" style="144" customWidth="1"/>
    <col min="18" max="19" width="5.875" style="144" customWidth="1"/>
    <col min="20" max="20" width="7.375" style="144" customWidth="1"/>
    <col min="21" max="21" width="5.125" style="144" customWidth="1"/>
    <col min="22" max="23" width="5.875" style="144" customWidth="1"/>
    <col min="24" max="24" width="8.75" style="144" customWidth="1"/>
    <col min="25" max="16384" width="7.5" style="144"/>
  </cols>
  <sheetData>
    <row r="1" spans="2:28" ht="6.75" customHeight="1" x14ac:dyDescent="0.15"/>
    <row r="2" spans="2:28" ht="6" customHeight="1" x14ac:dyDescent="0.15">
      <c r="Z2" s="143"/>
    </row>
    <row r="3" spans="2:28" x14ac:dyDescent="0.15">
      <c r="B3" s="144" t="s">
        <v>399</v>
      </c>
      <c r="Z3" s="143"/>
    </row>
    <row r="4" spans="2:28" x14ac:dyDescent="0.15">
      <c r="X4" s="145" t="s">
        <v>222</v>
      </c>
      <c r="Z4" s="143"/>
    </row>
    <row r="5" spans="2:28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Z5" s="143"/>
    </row>
    <row r="6" spans="2:28" ht="13.5" x14ac:dyDescent="0.15">
      <c r="B6" s="146"/>
      <c r="C6" s="176" t="s">
        <v>86</v>
      </c>
      <c r="D6" s="239"/>
      <c r="E6" s="166" t="s">
        <v>177</v>
      </c>
      <c r="I6" s="166" t="s">
        <v>400</v>
      </c>
      <c r="M6" s="166" t="s">
        <v>401</v>
      </c>
      <c r="P6" s="143"/>
      <c r="Q6" s="166" t="s">
        <v>402</v>
      </c>
      <c r="R6" s="143"/>
      <c r="S6" s="143"/>
      <c r="T6" s="143"/>
      <c r="U6" s="166" t="s">
        <v>180</v>
      </c>
      <c r="V6" s="143"/>
      <c r="W6" s="143"/>
      <c r="X6" s="171"/>
      <c r="Z6" s="164"/>
      <c r="AA6" s="284"/>
      <c r="AB6" s="284"/>
    </row>
    <row r="7" spans="2:28" ht="13.5" x14ac:dyDescent="0.15">
      <c r="B7" s="166"/>
      <c r="C7" s="159"/>
      <c r="D7" s="172"/>
      <c r="E7" s="166"/>
      <c r="F7" s="143"/>
      <c r="G7" s="143"/>
      <c r="H7" s="143"/>
      <c r="I7" s="314" t="s">
        <v>182</v>
      </c>
      <c r="J7" s="315"/>
      <c r="K7" s="315"/>
      <c r="L7" s="315"/>
      <c r="M7" s="314"/>
      <c r="N7" s="315"/>
      <c r="O7" s="315"/>
      <c r="P7" s="315"/>
      <c r="Q7" s="314"/>
      <c r="R7" s="315"/>
      <c r="S7" s="315"/>
      <c r="T7" s="315"/>
      <c r="U7" s="314" t="s">
        <v>403</v>
      </c>
      <c r="V7" s="315"/>
      <c r="W7" s="315"/>
      <c r="X7" s="317"/>
      <c r="Z7" s="164"/>
      <c r="AA7" s="164"/>
      <c r="AB7" s="164"/>
    </row>
    <row r="8" spans="2:28" ht="13.5" x14ac:dyDescent="0.15">
      <c r="B8" s="507" t="s">
        <v>316</v>
      </c>
      <c r="C8" s="508"/>
      <c r="D8" s="509"/>
      <c r="E8" s="176" t="s">
        <v>93</v>
      </c>
      <c r="F8" s="157" t="s">
        <v>94</v>
      </c>
      <c r="G8" s="234" t="s">
        <v>95</v>
      </c>
      <c r="H8" s="157" t="s">
        <v>96</v>
      </c>
      <c r="I8" s="176" t="s">
        <v>93</v>
      </c>
      <c r="J8" s="157" t="s">
        <v>94</v>
      </c>
      <c r="K8" s="234" t="s">
        <v>95</v>
      </c>
      <c r="L8" s="157" t="s">
        <v>96</v>
      </c>
      <c r="M8" s="176" t="s">
        <v>93</v>
      </c>
      <c r="N8" s="157" t="s">
        <v>94</v>
      </c>
      <c r="O8" s="234" t="s">
        <v>95</v>
      </c>
      <c r="P8" s="157" t="s">
        <v>96</v>
      </c>
      <c r="Q8" s="176" t="s">
        <v>93</v>
      </c>
      <c r="R8" s="157" t="s">
        <v>94</v>
      </c>
      <c r="S8" s="234" t="s">
        <v>95</v>
      </c>
      <c r="T8" s="157" t="s">
        <v>96</v>
      </c>
      <c r="U8" s="176" t="s">
        <v>93</v>
      </c>
      <c r="V8" s="157" t="s">
        <v>94</v>
      </c>
      <c r="W8" s="234" t="s">
        <v>95</v>
      </c>
      <c r="X8" s="157" t="s">
        <v>96</v>
      </c>
      <c r="Z8" s="164"/>
      <c r="AA8" s="164"/>
      <c r="AB8" s="164"/>
    </row>
    <row r="9" spans="2:28" ht="13.5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U9" s="161"/>
      <c r="V9" s="162"/>
      <c r="W9" s="163" t="s">
        <v>97</v>
      </c>
      <c r="X9" s="162"/>
      <c r="Z9" s="164"/>
      <c r="AA9" s="164"/>
      <c r="AB9" s="164"/>
    </row>
    <row r="10" spans="2:28" ht="13.5" x14ac:dyDescent="0.15">
      <c r="B10" s="166" t="s">
        <v>0</v>
      </c>
      <c r="C10" s="143">
        <v>21</v>
      </c>
      <c r="D10" s="144" t="s">
        <v>1</v>
      </c>
      <c r="E10" s="156" t="s">
        <v>264</v>
      </c>
      <c r="F10" s="242" t="s">
        <v>264</v>
      </c>
      <c r="G10" s="243" t="s">
        <v>264</v>
      </c>
      <c r="H10" s="242" t="s">
        <v>264</v>
      </c>
      <c r="I10" s="156" t="s">
        <v>264</v>
      </c>
      <c r="J10" s="242" t="s">
        <v>264</v>
      </c>
      <c r="K10" s="243" t="s">
        <v>264</v>
      </c>
      <c r="L10" s="242" t="s">
        <v>264</v>
      </c>
      <c r="M10" s="156" t="s">
        <v>264</v>
      </c>
      <c r="N10" s="242" t="s">
        <v>264</v>
      </c>
      <c r="O10" s="243" t="s">
        <v>264</v>
      </c>
      <c r="P10" s="242" t="s">
        <v>264</v>
      </c>
      <c r="Q10" s="156" t="s">
        <v>264</v>
      </c>
      <c r="R10" s="242" t="s">
        <v>264</v>
      </c>
      <c r="S10" s="243" t="s">
        <v>264</v>
      </c>
      <c r="T10" s="242" t="s">
        <v>264</v>
      </c>
      <c r="U10" s="156" t="s">
        <v>264</v>
      </c>
      <c r="V10" s="242" t="s">
        <v>264</v>
      </c>
      <c r="W10" s="243" t="s">
        <v>264</v>
      </c>
      <c r="X10" s="157" t="s">
        <v>264</v>
      </c>
      <c r="Y10" s="143"/>
      <c r="Z10" s="164"/>
      <c r="AA10" s="164"/>
      <c r="AB10" s="164"/>
    </row>
    <row r="11" spans="2:28" x14ac:dyDescent="0.15">
      <c r="B11" s="166"/>
      <c r="C11" s="143">
        <v>22</v>
      </c>
      <c r="E11" s="156" t="s">
        <v>264</v>
      </c>
      <c r="F11" s="156" t="s">
        <v>264</v>
      </c>
      <c r="G11" s="156" t="s">
        <v>264</v>
      </c>
      <c r="H11" s="156" t="s">
        <v>264</v>
      </c>
      <c r="I11" s="156" t="s">
        <v>264</v>
      </c>
      <c r="J11" s="156" t="s">
        <v>264</v>
      </c>
      <c r="K11" s="156" t="s">
        <v>264</v>
      </c>
      <c r="L11" s="156" t="s">
        <v>264</v>
      </c>
      <c r="M11" s="156" t="s">
        <v>264</v>
      </c>
      <c r="N11" s="156" t="s">
        <v>264</v>
      </c>
      <c r="O11" s="156" t="s">
        <v>264</v>
      </c>
      <c r="P11" s="156" t="s">
        <v>264</v>
      </c>
      <c r="Q11" s="156" t="s">
        <v>264</v>
      </c>
      <c r="R11" s="156" t="s">
        <v>264</v>
      </c>
      <c r="S11" s="156" t="s">
        <v>264</v>
      </c>
      <c r="T11" s="156" t="s">
        <v>264</v>
      </c>
      <c r="U11" s="156" t="s">
        <v>264</v>
      </c>
      <c r="V11" s="156" t="s">
        <v>264</v>
      </c>
      <c r="W11" s="156" t="s">
        <v>264</v>
      </c>
      <c r="X11" s="242" t="s">
        <v>264</v>
      </c>
      <c r="Y11" s="143"/>
      <c r="Z11" s="143"/>
    </row>
    <row r="12" spans="2:28" x14ac:dyDescent="0.15">
      <c r="B12" s="159"/>
      <c r="C12" s="160">
        <v>23</v>
      </c>
      <c r="D12" s="160"/>
      <c r="E12" s="161" t="s">
        <v>264</v>
      </c>
      <c r="F12" s="162" t="s">
        <v>264</v>
      </c>
      <c r="G12" s="285">
        <v>0</v>
      </c>
      <c r="H12" s="162" t="s">
        <v>264</v>
      </c>
      <c r="I12" s="161" t="s">
        <v>264</v>
      </c>
      <c r="J12" s="162" t="s">
        <v>264</v>
      </c>
      <c r="K12" s="285">
        <v>0</v>
      </c>
      <c r="L12" s="162" t="s">
        <v>264</v>
      </c>
      <c r="M12" s="161" t="s">
        <v>264</v>
      </c>
      <c r="N12" s="162" t="s">
        <v>264</v>
      </c>
      <c r="O12" s="285">
        <v>0</v>
      </c>
      <c r="P12" s="162" t="s">
        <v>264</v>
      </c>
      <c r="Q12" s="161" t="s">
        <v>264</v>
      </c>
      <c r="R12" s="162" t="s">
        <v>264</v>
      </c>
      <c r="S12" s="285">
        <v>0</v>
      </c>
      <c r="T12" s="162" t="s">
        <v>264</v>
      </c>
      <c r="U12" s="161" t="s">
        <v>264</v>
      </c>
      <c r="V12" s="162" t="s">
        <v>264</v>
      </c>
      <c r="W12" s="285">
        <v>0</v>
      </c>
      <c r="X12" s="162" t="s">
        <v>264</v>
      </c>
      <c r="Y12" s="143"/>
      <c r="Z12" s="143"/>
    </row>
    <row r="13" spans="2:28" ht="11.1" customHeight="1" x14ac:dyDescent="0.15">
      <c r="B13" s="166" t="s">
        <v>372</v>
      </c>
      <c r="C13" s="143">
        <v>6</v>
      </c>
      <c r="D13" s="171" t="s">
        <v>397</v>
      </c>
      <c r="E13" s="244">
        <v>0</v>
      </c>
      <c r="F13" s="244">
        <v>0</v>
      </c>
      <c r="G13" s="244">
        <v>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5">
        <v>0</v>
      </c>
      <c r="Y13" s="143"/>
    </row>
    <row r="14" spans="2:28" ht="11.1" customHeight="1" x14ac:dyDescent="0.15">
      <c r="B14" s="166"/>
      <c r="C14" s="143">
        <v>7</v>
      </c>
      <c r="D14" s="171"/>
      <c r="E14" s="244">
        <v>0</v>
      </c>
      <c r="F14" s="244">
        <v>0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5">
        <v>0</v>
      </c>
      <c r="Y14" s="143"/>
    </row>
    <row r="15" spans="2:28" ht="11.1" customHeight="1" x14ac:dyDescent="0.15">
      <c r="B15" s="166"/>
      <c r="C15" s="143">
        <v>8</v>
      </c>
      <c r="D15" s="171"/>
      <c r="E15" s="244">
        <v>0</v>
      </c>
      <c r="F15" s="244">
        <v>0</v>
      </c>
      <c r="G15" s="244">
        <v>0</v>
      </c>
      <c r="H15" s="245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5">
        <v>0</v>
      </c>
      <c r="Y15" s="143"/>
    </row>
    <row r="16" spans="2:28" ht="11.1" customHeight="1" x14ac:dyDescent="0.15">
      <c r="B16" s="166"/>
      <c r="C16" s="143">
        <v>9</v>
      </c>
      <c r="D16" s="171"/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5">
        <v>0</v>
      </c>
      <c r="Y16" s="143"/>
    </row>
    <row r="17" spans="2:30" ht="11.1" customHeight="1" x14ac:dyDescent="0.15">
      <c r="B17" s="166"/>
      <c r="C17" s="143">
        <v>10</v>
      </c>
      <c r="D17" s="171"/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44">
        <v>0</v>
      </c>
      <c r="V17" s="244">
        <v>0</v>
      </c>
      <c r="W17" s="244">
        <v>0</v>
      </c>
      <c r="X17" s="245">
        <v>0</v>
      </c>
      <c r="Y17" s="143"/>
    </row>
    <row r="18" spans="2:30" ht="11.1" customHeight="1" x14ac:dyDescent="0.15">
      <c r="B18" s="166"/>
      <c r="C18" s="143">
        <v>11</v>
      </c>
      <c r="D18" s="171"/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0</v>
      </c>
      <c r="U18" s="244">
        <v>0</v>
      </c>
      <c r="V18" s="244">
        <v>0</v>
      </c>
      <c r="W18" s="244">
        <v>0</v>
      </c>
      <c r="X18" s="245">
        <v>0</v>
      </c>
      <c r="Y18" s="143"/>
    </row>
    <row r="19" spans="2:30" ht="11.1" customHeight="1" x14ac:dyDescent="0.15">
      <c r="B19" s="166"/>
      <c r="C19" s="143">
        <v>12</v>
      </c>
      <c r="D19" s="171"/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0</v>
      </c>
      <c r="W19" s="244">
        <v>0</v>
      </c>
      <c r="X19" s="245">
        <v>0</v>
      </c>
      <c r="Y19" s="143"/>
    </row>
    <row r="20" spans="2:30" ht="11.1" customHeight="1" x14ac:dyDescent="0.15">
      <c r="B20" s="166" t="s">
        <v>374</v>
      </c>
      <c r="C20" s="143">
        <v>1</v>
      </c>
      <c r="D20" s="171" t="s">
        <v>397</v>
      </c>
      <c r="E20" s="244">
        <v>0</v>
      </c>
      <c r="F20" s="244">
        <v>0</v>
      </c>
      <c r="G20" s="244">
        <v>0</v>
      </c>
      <c r="H20" s="244">
        <v>0</v>
      </c>
      <c r="I20" s="244">
        <v>0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0</v>
      </c>
      <c r="T20" s="244">
        <v>0</v>
      </c>
      <c r="U20" s="244">
        <v>0</v>
      </c>
      <c r="V20" s="244">
        <v>0</v>
      </c>
      <c r="W20" s="244">
        <v>0</v>
      </c>
      <c r="X20" s="245">
        <v>0</v>
      </c>
      <c r="Y20" s="143"/>
    </row>
    <row r="21" spans="2:30" ht="11.1" customHeight="1" x14ac:dyDescent="0.15">
      <c r="B21" s="159"/>
      <c r="C21" s="160">
        <v>2</v>
      </c>
      <c r="D21" s="172"/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7">
        <v>0</v>
      </c>
      <c r="Y21" s="143"/>
    </row>
    <row r="22" spans="2:30" ht="11.1" customHeight="1" x14ac:dyDescent="0.15">
      <c r="B22" s="166" t="s">
        <v>404</v>
      </c>
      <c r="C22" s="143"/>
      <c r="E22" s="156"/>
      <c r="F22" s="242"/>
      <c r="G22" s="242"/>
      <c r="H22" s="158"/>
      <c r="I22" s="156"/>
      <c r="J22" s="242"/>
      <c r="K22" s="242"/>
      <c r="L22" s="158"/>
      <c r="M22" s="156"/>
      <c r="N22" s="242"/>
      <c r="O22" s="242"/>
      <c r="P22" s="158"/>
      <c r="Q22" s="156"/>
      <c r="R22" s="242"/>
      <c r="S22" s="242"/>
      <c r="T22" s="158"/>
      <c r="U22" s="156"/>
      <c r="V22" s="242"/>
      <c r="W22" s="242"/>
      <c r="X22" s="242"/>
      <c r="Y22" s="143"/>
    </row>
    <row r="23" spans="2:30" ht="11.1" customHeight="1" x14ac:dyDescent="0.15">
      <c r="B23" s="303">
        <v>40940</v>
      </c>
      <c r="C23" s="290"/>
      <c r="D23" s="304">
        <v>40954</v>
      </c>
      <c r="E23" s="244">
        <v>0</v>
      </c>
      <c r="F23" s="244">
        <v>0</v>
      </c>
      <c r="G23" s="244">
        <v>0</v>
      </c>
      <c r="H23" s="244">
        <v>0</v>
      </c>
      <c r="I23" s="244">
        <v>0</v>
      </c>
      <c r="J23" s="244">
        <v>0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0</v>
      </c>
      <c r="W23" s="244">
        <v>0</v>
      </c>
      <c r="X23" s="244">
        <v>0</v>
      </c>
      <c r="Y23" s="143"/>
    </row>
    <row r="24" spans="2:30" ht="11.1" customHeight="1" x14ac:dyDescent="0.15">
      <c r="B24" s="303">
        <v>40955</v>
      </c>
      <c r="C24" s="290"/>
      <c r="D24" s="304">
        <v>40968</v>
      </c>
      <c r="E24" s="244">
        <v>0</v>
      </c>
      <c r="F24" s="244">
        <v>0</v>
      </c>
      <c r="G24" s="244">
        <v>0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4">
        <v>0</v>
      </c>
      <c r="U24" s="244">
        <v>0</v>
      </c>
      <c r="V24" s="244">
        <v>0</v>
      </c>
      <c r="W24" s="244">
        <v>0</v>
      </c>
      <c r="X24" s="244">
        <v>0</v>
      </c>
      <c r="Y24" s="143"/>
      <c r="Z24" s="143"/>
      <c r="AA24" s="143"/>
      <c r="AB24" s="143"/>
      <c r="AC24" s="143"/>
      <c r="AD24" s="143"/>
    </row>
    <row r="25" spans="2:30" ht="11.1" customHeight="1" x14ac:dyDescent="0.15">
      <c r="B25" s="593"/>
      <c r="C25" s="290"/>
      <c r="D25" s="294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143"/>
      <c r="Z25" s="143"/>
      <c r="AA25" s="143"/>
      <c r="AB25" s="143"/>
      <c r="AC25" s="143"/>
      <c r="AD25" s="143"/>
    </row>
    <row r="26" spans="2:30" ht="17.25" customHeight="1" x14ac:dyDescent="0.15">
      <c r="B26" s="166"/>
      <c r="C26" s="176" t="s">
        <v>86</v>
      </c>
      <c r="D26" s="239"/>
      <c r="E26" s="166" t="s">
        <v>405</v>
      </c>
      <c r="I26" s="166" t="s">
        <v>406</v>
      </c>
      <c r="M26" s="166" t="s">
        <v>187</v>
      </c>
      <c r="P26" s="143"/>
      <c r="Q26" s="166" t="s">
        <v>407</v>
      </c>
      <c r="R26" s="143"/>
      <c r="S26" s="143"/>
      <c r="T26" s="143"/>
      <c r="U26" s="166" t="s">
        <v>408</v>
      </c>
      <c r="V26" s="143"/>
      <c r="W26" s="143"/>
      <c r="X26" s="171"/>
      <c r="Z26" s="164"/>
      <c r="AA26" s="284"/>
      <c r="AB26" s="284"/>
      <c r="AC26" s="143"/>
      <c r="AD26" s="143"/>
    </row>
    <row r="27" spans="2:30" ht="13.5" x14ac:dyDescent="0.15">
      <c r="B27" s="166"/>
      <c r="C27" s="159"/>
      <c r="D27" s="172"/>
      <c r="E27" s="314" t="s">
        <v>184</v>
      </c>
      <c r="F27" s="315"/>
      <c r="G27" s="315"/>
      <c r="H27" s="315"/>
      <c r="I27" s="314" t="s">
        <v>182</v>
      </c>
      <c r="J27" s="315"/>
      <c r="K27" s="315"/>
      <c r="L27" s="315"/>
      <c r="M27" s="314"/>
      <c r="N27" s="315"/>
      <c r="O27" s="315"/>
      <c r="P27" s="315"/>
      <c r="Q27" s="314"/>
      <c r="R27" s="315"/>
      <c r="S27" s="315"/>
      <c r="T27" s="315"/>
      <c r="U27" s="314"/>
      <c r="V27" s="315"/>
      <c r="W27" s="315"/>
      <c r="X27" s="317"/>
      <c r="Z27" s="164"/>
      <c r="AA27" s="164"/>
      <c r="AB27" s="164"/>
      <c r="AC27" s="143"/>
      <c r="AD27" s="143"/>
    </row>
    <row r="28" spans="2:30" ht="13.5" x14ac:dyDescent="0.15">
      <c r="B28" s="507" t="s">
        <v>316</v>
      </c>
      <c r="C28" s="508"/>
      <c r="D28" s="509"/>
      <c r="E28" s="176" t="s">
        <v>93</v>
      </c>
      <c r="F28" s="157" t="s">
        <v>94</v>
      </c>
      <c r="G28" s="234" t="s">
        <v>95</v>
      </c>
      <c r="H28" s="157" t="s">
        <v>96</v>
      </c>
      <c r="I28" s="176" t="s">
        <v>93</v>
      </c>
      <c r="J28" s="157" t="s">
        <v>94</v>
      </c>
      <c r="K28" s="234" t="s">
        <v>95</v>
      </c>
      <c r="L28" s="157" t="s">
        <v>96</v>
      </c>
      <c r="M28" s="176" t="s">
        <v>93</v>
      </c>
      <c r="N28" s="157" t="s">
        <v>94</v>
      </c>
      <c r="O28" s="234" t="s">
        <v>95</v>
      </c>
      <c r="P28" s="157" t="s">
        <v>96</v>
      </c>
      <c r="Q28" s="176" t="s">
        <v>93</v>
      </c>
      <c r="R28" s="157" t="s">
        <v>94</v>
      </c>
      <c r="S28" s="234" t="s">
        <v>95</v>
      </c>
      <c r="T28" s="157" t="s">
        <v>96</v>
      </c>
      <c r="U28" s="176" t="s">
        <v>93</v>
      </c>
      <c r="V28" s="157" t="s">
        <v>94</v>
      </c>
      <c r="W28" s="234" t="s">
        <v>95</v>
      </c>
      <c r="X28" s="157" t="s">
        <v>96</v>
      </c>
      <c r="Z28" s="164"/>
      <c r="AA28" s="164"/>
      <c r="AB28" s="164"/>
      <c r="AC28" s="143"/>
      <c r="AD28" s="143"/>
    </row>
    <row r="29" spans="2:30" ht="13.5" x14ac:dyDescent="0.15">
      <c r="B29" s="159"/>
      <c r="C29" s="160"/>
      <c r="D29" s="160"/>
      <c r="E29" s="161"/>
      <c r="F29" s="162"/>
      <c r="G29" s="163" t="s">
        <v>97</v>
      </c>
      <c r="H29" s="162"/>
      <c r="I29" s="161"/>
      <c r="J29" s="162"/>
      <c r="K29" s="163" t="s">
        <v>97</v>
      </c>
      <c r="L29" s="162"/>
      <c r="M29" s="161"/>
      <c r="N29" s="162"/>
      <c r="O29" s="163" t="s">
        <v>97</v>
      </c>
      <c r="P29" s="162"/>
      <c r="Q29" s="161"/>
      <c r="R29" s="162"/>
      <c r="S29" s="163" t="s">
        <v>97</v>
      </c>
      <c r="T29" s="162"/>
      <c r="U29" s="161"/>
      <c r="V29" s="162"/>
      <c r="W29" s="163" t="s">
        <v>97</v>
      </c>
      <c r="X29" s="162"/>
      <c r="Z29" s="164"/>
      <c r="AA29" s="164"/>
      <c r="AB29" s="164"/>
      <c r="AC29" s="143"/>
      <c r="AD29" s="143"/>
    </row>
    <row r="30" spans="2:30" ht="13.5" x14ac:dyDescent="0.15">
      <c r="B30" s="166" t="s">
        <v>0</v>
      </c>
      <c r="C30" s="143">
        <v>21</v>
      </c>
      <c r="D30" s="144" t="s">
        <v>1</v>
      </c>
      <c r="E30" s="242" t="s">
        <v>264</v>
      </c>
      <c r="F30" s="242" t="s">
        <v>264</v>
      </c>
      <c r="G30" s="348">
        <v>0</v>
      </c>
      <c r="H30" s="242" t="s">
        <v>264</v>
      </c>
      <c r="I30" s="242" t="s">
        <v>264</v>
      </c>
      <c r="J30" s="242" t="s">
        <v>264</v>
      </c>
      <c r="K30" s="348">
        <v>0</v>
      </c>
      <c r="L30" s="242" t="s">
        <v>264</v>
      </c>
      <c r="M30" s="242" t="s">
        <v>264</v>
      </c>
      <c r="N30" s="242" t="s">
        <v>264</v>
      </c>
      <c r="O30" s="348">
        <v>0</v>
      </c>
      <c r="P30" s="242" t="s">
        <v>264</v>
      </c>
      <c r="Q30" s="166">
        <v>798</v>
      </c>
      <c r="R30" s="167">
        <v>1158</v>
      </c>
      <c r="S30" s="143">
        <v>929</v>
      </c>
      <c r="T30" s="167">
        <v>178765</v>
      </c>
      <c r="U30" s="166">
        <v>588</v>
      </c>
      <c r="V30" s="167">
        <v>882</v>
      </c>
      <c r="W30" s="143">
        <v>723</v>
      </c>
      <c r="X30" s="167">
        <v>35659</v>
      </c>
      <c r="Y30" s="143"/>
      <c r="Z30" s="164"/>
      <c r="AA30" s="164"/>
      <c r="AB30" s="164"/>
      <c r="AC30" s="143"/>
      <c r="AD30" s="143"/>
    </row>
    <row r="31" spans="2:30" x14ac:dyDescent="0.15">
      <c r="B31" s="166"/>
      <c r="C31" s="143">
        <v>22</v>
      </c>
      <c r="D31" s="171"/>
      <c r="E31" s="242" t="s">
        <v>264</v>
      </c>
      <c r="F31" s="242" t="s">
        <v>264</v>
      </c>
      <c r="G31" s="244">
        <v>0</v>
      </c>
      <c r="H31" s="242" t="s">
        <v>264</v>
      </c>
      <c r="I31" s="242" t="s">
        <v>264</v>
      </c>
      <c r="J31" s="242" t="s">
        <v>264</v>
      </c>
      <c r="K31" s="244">
        <v>0</v>
      </c>
      <c r="L31" s="242" t="s">
        <v>264</v>
      </c>
      <c r="M31" s="242" t="s">
        <v>264</v>
      </c>
      <c r="N31" s="242" t="s">
        <v>264</v>
      </c>
      <c r="O31" s="244">
        <v>0</v>
      </c>
      <c r="P31" s="242" t="s">
        <v>264</v>
      </c>
      <c r="Q31" s="167">
        <v>851</v>
      </c>
      <c r="R31" s="167">
        <v>1071</v>
      </c>
      <c r="S31" s="167">
        <v>972</v>
      </c>
      <c r="T31" s="167">
        <v>159255</v>
      </c>
      <c r="U31" s="167">
        <v>683</v>
      </c>
      <c r="V31" s="167">
        <v>903</v>
      </c>
      <c r="W31" s="167">
        <v>794</v>
      </c>
      <c r="X31" s="171">
        <v>11495</v>
      </c>
      <c r="Y31" s="143"/>
      <c r="Z31" s="143"/>
      <c r="AA31" s="143"/>
      <c r="AB31" s="143"/>
      <c r="AC31" s="143"/>
      <c r="AD31" s="143"/>
    </row>
    <row r="32" spans="2:30" ht="13.5" x14ac:dyDescent="0.15">
      <c r="B32" s="159"/>
      <c r="C32" s="160">
        <v>23</v>
      </c>
      <c r="D32" s="172"/>
      <c r="E32" s="162" t="s">
        <v>264</v>
      </c>
      <c r="F32" s="163" t="s">
        <v>264</v>
      </c>
      <c r="G32" s="247">
        <v>0</v>
      </c>
      <c r="H32" s="162" t="s">
        <v>264</v>
      </c>
      <c r="I32" s="162" t="s">
        <v>264</v>
      </c>
      <c r="J32" s="162" t="s">
        <v>264</v>
      </c>
      <c r="K32" s="246">
        <v>0</v>
      </c>
      <c r="L32" s="162" t="s">
        <v>264</v>
      </c>
      <c r="M32" s="162" t="s">
        <v>264</v>
      </c>
      <c r="N32" s="162" t="s">
        <v>264</v>
      </c>
      <c r="O32" s="246">
        <v>0</v>
      </c>
      <c r="P32" s="162" t="s">
        <v>264</v>
      </c>
      <c r="Q32" s="173">
        <v>840</v>
      </c>
      <c r="R32" s="173">
        <v>1102.5</v>
      </c>
      <c r="S32" s="173">
        <v>952.87106253320769</v>
      </c>
      <c r="T32" s="173">
        <v>49429.8</v>
      </c>
      <c r="U32" s="173">
        <v>630</v>
      </c>
      <c r="V32" s="173">
        <v>892.5</v>
      </c>
      <c r="W32" s="173">
        <v>728.9528765298478</v>
      </c>
      <c r="X32" s="173">
        <v>19121.199999999997</v>
      </c>
      <c r="Y32" s="143"/>
      <c r="Z32" s="164"/>
      <c r="AA32" s="164"/>
      <c r="AB32" s="164"/>
      <c r="AC32" s="164"/>
      <c r="AD32" s="164"/>
    </row>
    <row r="33" spans="2:30" ht="13.5" x14ac:dyDescent="0.15">
      <c r="B33" s="166" t="s">
        <v>372</v>
      </c>
      <c r="C33" s="143">
        <v>6</v>
      </c>
      <c r="D33" s="171" t="s">
        <v>397</v>
      </c>
      <c r="E33" s="244">
        <v>0</v>
      </c>
      <c r="F33" s="244">
        <v>0</v>
      </c>
      <c r="G33" s="244">
        <v>0</v>
      </c>
      <c r="H33" s="244">
        <v>0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44">
        <v>0</v>
      </c>
      <c r="Q33" s="167">
        <v>840</v>
      </c>
      <c r="R33" s="167">
        <v>1029</v>
      </c>
      <c r="S33" s="167">
        <v>947.30424766473129</v>
      </c>
      <c r="T33" s="167">
        <v>5312.7</v>
      </c>
      <c r="U33" s="167">
        <v>630</v>
      </c>
      <c r="V33" s="167">
        <v>724.5</v>
      </c>
      <c r="W33" s="167">
        <v>714.62442263279434</v>
      </c>
      <c r="X33" s="171">
        <v>173.2</v>
      </c>
      <c r="Y33" s="143"/>
      <c r="Z33" s="284"/>
      <c r="AA33" s="164"/>
      <c r="AB33" s="164"/>
      <c r="AC33" s="164"/>
      <c r="AD33" s="164"/>
    </row>
    <row r="34" spans="2:30" x14ac:dyDescent="0.15">
      <c r="B34" s="166"/>
      <c r="C34" s="143">
        <v>7</v>
      </c>
      <c r="D34" s="171"/>
      <c r="E34" s="244">
        <v>0</v>
      </c>
      <c r="F34" s="244">
        <v>0</v>
      </c>
      <c r="G34" s="244">
        <v>0</v>
      </c>
      <c r="H34" s="244">
        <v>0</v>
      </c>
      <c r="I34" s="244">
        <v>0</v>
      </c>
      <c r="J34" s="244">
        <v>0</v>
      </c>
      <c r="K34" s="244">
        <v>0</v>
      </c>
      <c r="L34" s="244">
        <v>0</v>
      </c>
      <c r="M34" s="244">
        <v>0</v>
      </c>
      <c r="N34" s="244">
        <v>0</v>
      </c>
      <c r="O34" s="244">
        <v>0</v>
      </c>
      <c r="P34" s="244">
        <v>0</v>
      </c>
      <c r="Q34" s="167">
        <v>892.5</v>
      </c>
      <c r="R34" s="167">
        <v>987</v>
      </c>
      <c r="S34" s="167">
        <v>917.20642030608462</v>
      </c>
      <c r="T34" s="167">
        <v>3727.1</v>
      </c>
      <c r="U34" s="167">
        <v>724.5</v>
      </c>
      <c r="V34" s="167">
        <v>766.5</v>
      </c>
      <c r="W34" s="167">
        <v>735.46761133603229</v>
      </c>
      <c r="X34" s="171">
        <v>636.09999999999991</v>
      </c>
      <c r="Y34" s="143"/>
      <c r="Z34" s="143"/>
      <c r="AA34" s="143"/>
      <c r="AB34" s="143"/>
      <c r="AC34" s="143"/>
      <c r="AD34" s="143"/>
    </row>
    <row r="35" spans="2:30" x14ac:dyDescent="0.15">
      <c r="B35" s="166"/>
      <c r="C35" s="143">
        <v>8</v>
      </c>
      <c r="D35" s="171"/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4">
        <v>0</v>
      </c>
      <c r="O35" s="244">
        <v>0</v>
      </c>
      <c r="P35" s="244">
        <v>0</v>
      </c>
      <c r="Q35" s="167">
        <v>903</v>
      </c>
      <c r="R35" s="167">
        <v>987</v>
      </c>
      <c r="S35" s="167">
        <v>934.33906715183593</v>
      </c>
      <c r="T35" s="167">
        <v>5495.8</v>
      </c>
      <c r="U35" s="167">
        <v>703.5</v>
      </c>
      <c r="V35" s="167">
        <v>766.5</v>
      </c>
      <c r="W35" s="167">
        <v>754.28201970443354</v>
      </c>
      <c r="X35" s="171">
        <v>3752</v>
      </c>
      <c r="Y35" s="143"/>
      <c r="Z35" s="143"/>
    </row>
    <row r="36" spans="2:30" x14ac:dyDescent="0.15">
      <c r="B36" s="166"/>
      <c r="C36" s="143">
        <v>9</v>
      </c>
      <c r="D36" s="171"/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167">
        <v>840</v>
      </c>
      <c r="R36" s="167">
        <v>945</v>
      </c>
      <c r="S36" s="167">
        <v>900.41094882841219</v>
      </c>
      <c r="T36" s="167">
        <v>4018.4</v>
      </c>
      <c r="U36" s="171">
        <v>724.5</v>
      </c>
      <c r="V36" s="167">
        <v>766.5</v>
      </c>
      <c r="W36" s="167">
        <v>747.1522522522522</v>
      </c>
      <c r="X36" s="171">
        <v>1470.5</v>
      </c>
      <c r="Y36" s="143"/>
      <c r="Z36" s="143"/>
    </row>
    <row r="37" spans="2:30" x14ac:dyDescent="0.15">
      <c r="B37" s="166"/>
      <c r="C37" s="143">
        <v>10</v>
      </c>
      <c r="D37" s="171"/>
      <c r="E37" s="244">
        <v>0</v>
      </c>
      <c r="F37" s="244">
        <v>0</v>
      </c>
      <c r="G37" s="244">
        <v>0</v>
      </c>
      <c r="H37" s="244">
        <v>0</v>
      </c>
      <c r="I37" s="244">
        <v>0</v>
      </c>
      <c r="J37" s="244">
        <v>0</v>
      </c>
      <c r="K37" s="244">
        <v>0</v>
      </c>
      <c r="L37" s="244">
        <v>0</v>
      </c>
      <c r="M37" s="244">
        <v>0</v>
      </c>
      <c r="N37" s="244">
        <v>0</v>
      </c>
      <c r="O37" s="244">
        <v>0</v>
      </c>
      <c r="P37" s="244">
        <v>0</v>
      </c>
      <c r="Q37" s="167">
        <v>892.5</v>
      </c>
      <c r="R37" s="167">
        <v>903</v>
      </c>
      <c r="S37" s="167">
        <v>898.27313542853324</v>
      </c>
      <c r="T37" s="167">
        <v>1729.3</v>
      </c>
      <c r="U37" s="167">
        <v>656.25</v>
      </c>
      <c r="V37" s="167">
        <v>724.5</v>
      </c>
      <c r="W37" s="167">
        <v>699.51445086705201</v>
      </c>
      <c r="X37" s="171">
        <v>3962.6000000000004</v>
      </c>
      <c r="Y37" s="143"/>
      <c r="Z37" s="143"/>
    </row>
    <row r="38" spans="2:30" x14ac:dyDescent="0.15">
      <c r="B38" s="166"/>
      <c r="C38" s="143">
        <v>11</v>
      </c>
      <c r="D38" s="171"/>
      <c r="E38" s="244">
        <v>0</v>
      </c>
      <c r="F38" s="244">
        <v>0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4">
        <v>0</v>
      </c>
      <c r="O38" s="244">
        <v>0</v>
      </c>
      <c r="P38" s="244">
        <v>0</v>
      </c>
      <c r="Q38" s="167">
        <v>882</v>
      </c>
      <c r="R38" s="167">
        <v>934.5</v>
      </c>
      <c r="S38" s="167">
        <v>922.7168388048691</v>
      </c>
      <c r="T38" s="167">
        <v>3699</v>
      </c>
      <c r="U38" s="167">
        <v>656.25</v>
      </c>
      <c r="V38" s="167">
        <v>819</v>
      </c>
      <c r="W38" s="167">
        <v>702.80000000000007</v>
      </c>
      <c r="X38" s="171">
        <v>4026.2</v>
      </c>
      <c r="Y38" s="143"/>
      <c r="Z38" s="143"/>
    </row>
    <row r="39" spans="2:30" x14ac:dyDescent="0.15">
      <c r="B39" s="166"/>
      <c r="C39" s="143">
        <v>12</v>
      </c>
      <c r="D39" s="171"/>
      <c r="E39" s="244">
        <v>0</v>
      </c>
      <c r="F39" s="244">
        <v>0</v>
      </c>
      <c r="G39" s="244">
        <v>0</v>
      </c>
      <c r="H39" s="244">
        <v>0</v>
      </c>
      <c r="I39" s="244">
        <v>0</v>
      </c>
      <c r="J39" s="244">
        <v>0</v>
      </c>
      <c r="K39" s="244">
        <v>0</v>
      </c>
      <c r="L39" s="244">
        <v>0</v>
      </c>
      <c r="M39" s="244">
        <v>0</v>
      </c>
      <c r="N39" s="244">
        <v>0</v>
      </c>
      <c r="O39" s="244">
        <v>0</v>
      </c>
      <c r="P39" s="244">
        <v>0</v>
      </c>
      <c r="Q39" s="167">
        <v>882</v>
      </c>
      <c r="R39" s="167">
        <v>934.5</v>
      </c>
      <c r="S39" s="167">
        <v>915.40484062954624</v>
      </c>
      <c r="T39" s="167">
        <v>6004</v>
      </c>
      <c r="U39" s="167">
        <v>656.25</v>
      </c>
      <c r="V39" s="167">
        <v>714</v>
      </c>
      <c r="W39" s="167">
        <v>657.17389288198467</v>
      </c>
      <c r="X39" s="171">
        <v>3964.4</v>
      </c>
      <c r="Y39" s="143"/>
      <c r="Z39" s="143"/>
    </row>
    <row r="40" spans="2:30" x14ac:dyDescent="0.15">
      <c r="B40" s="166" t="s">
        <v>374</v>
      </c>
      <c r="C40" s="143">
        <v>1</v>
      </c>
      <c r="D40" s="171" t="s">
        <v>397</v>
      </c>
      <c r="E40" s="244">
        <v>0</v>
      </c>
      <c r="F40" s="244">
        <v>0</v>
      </c>
      <c r="G40" s="244">
        <v>0</v>
      </c>
      <c r="H40" s="244">
        <v>0</v>
      </c>
      <c r="I40" s="244">
        <v>0</v>
      </c>
      <c r="J40" s="244">
        <v>0</v>
      </c>
      <c r="K40" s="244">
        <v>0</v>
      </c>
      <c r="L40" s="244">
        <v>0</v>
      </c>
      <c r="M40" s="244">
        <v>0</v>
      </c>
      <c r="N40" s="244">
        <v>0</v>
      </c>
      <c r="O40" s="244">
        <v>0</v>
      </c>
      <c r="P40" s="244">
        <v>0</v>
      </c>
      <c r="Q40" s="167">
        <v>892.5</v>
      </c>
      <c r="R40" s="167">
        <v>966</v>
      </c>
      <c r="S40" s="167">
        <v>934.47800644097083</v>
      </c>
      <c r="T40" s="167">
        <v>4141.7</v>
      </c>
      <c r="U40" s="167">
        <v>682.5</v>
      </c>
      <c r="V40" s="167">
        <v>682.5</v>
      </c>
      <c r="W40" s="167">
        <v>682.5</v>
      </c>
      <c r="X40" s="167">
        <v>1952.1999999999998</v>
      </c>
      <c r="Y40" s="143"/>
      <c r="Z40" s="143"/>
    </row>
    <row r="41" spans="2:30" x14ac:dyDescent="0.15">
      <c r="B41" s="159"/>
      <c r="C41" s="160">
        <v>2</v>
      </c>
      <c r="D41" s="172"/>
      <c r="E41" s="246">
        <v>0</v>
      </c>
      <c r="F41" s="246">
        <v>0</v>
      </c>
      <c r="G41" s="246">
        <v>0</v>
      </c>
      <c r="H41" s="246">
        <v>0</v>
      </c>
      <c r="I41" s="246">
        <v>0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133">
        <v>934.5</v>
      </c>
      <c r="R41" s="133">
        <v>966</v>
      </c>
      <c r="S41" s="133">
        <v>957.75128463476074</v>
      </c>
      <c r="T41" s="133">
        <v>2245.7000000000003</v>
      </c>
      <c r="U41" s="133">
        <v>661.5</v>
      </c>
      <c r="V41" s="133">
        <v>714</v>
      </c>
      <c r="W41" s="133">
        <v>687.6014150943397</v>
      </c>
      <c r="X41" s="172">
        <v>287.89999999999998</v>
      </c>
      <c r="Y41" s="143"/>
      <c r="Z41" s="143"/>
    </row>
    <row r="42" spans="2:30" x14ac:dyDescent="0.15">
      <c r="B42" s="166" t="s">
        <v>404</v>
      </c>
      <c r="C42" s="143"/>
      <c r="E42" s="156"/>
      <c r="F42" s="242"/>
      <c r="G42" s="158"/>
      <c r="H42" s="242"/>
      <c r="I42" s="156"/>
      <c r="J42" s="242"/>
      <c r="K42" s="158"/>
      <c r="L42" s="242"/>
      <c r="M42" s="156"/>
      <c r="N42" s="242"/>
      <c r="O42" s="158"/>
      <c r="P42" s="242"/>
      <c r="Q42" s="166"/>
      <c r="R42" s="167"/>
      <c r="S42" s="143"/>
      <c r="T42" s="167"/>
      <c r="U42" s="166"/>
      <c r="V42" s="167"/>
      <c r="W42" s="143"/>
      <c r="X42" s="167"/>
      <c r="Y42" s="143"/>
      <c r="Z42" s="143"/>
    </row>
    <row r="43" spans="2:30" x14ac:dyDescent="0.15">
      <c r="B43" s="303">
        <v>40940</v>
      </c>
      <c r="C43" s="290"/>
      <c r="D43" s="304">
        <v>40954</v>
      </c>
      <c r="E43" s="244">
        <v>0</v>
      </c>
      <c r="F43" s="244">
        <v>0</v>
      </c>
      <c r="G43" s="244">
        <v>0</v>
      </c>
      <c r="H43" s="244">
        <v>0</v>
      </c>
      <c r="I43" s="244">
        <v>0</v>
      </c>
      <c r="J43" s="244">
        <v>0</v>
      </c>
      <c r="K43" s="244">
        <v>0</v>
      </c>
      <c r="L43" s="244">
        <v>0</v>
      </c>
      <c r="M43" s="244">
        <v>0</v>
      </c>
      <c r="N43" s="244">
        <v>0</v>
      </c>
      <c r="O43" s="244">
        <v>0</v>
      </c>
      <c r="P43" s="244">
        <v>0</v>
      </c>
      <c r="Q43" s="241">
        <v>934.5</v>
      </c>
      <c r="R43" s="241">
        <v>966</v>
      </c>
      <c r="S43" s="241">
        <v>957.75128463476074</v>
      </c>
      <c r="T43" s="169">
        <v>2127.9</v>
      </c>
      <c r="U43" s="241">
        <v>661.5</v>
      </c>
      <c r="V43" s="241">
        <v>714</v>
      </c>
      <c r="W43" s="241">
        <v>692.24324324324334</v>
      </c>
      <c r="X43" s="169">
        <v>181.7</v>
      </c>
      <c r="Y43" s="143"/>
      <c r="Z43" s="143"/>
    </row>
    <row r="44" spans="2:30" x14ac:dyDescent="0.15">
      <c r="B44" s="303">
        <v>40955</v>
      </c>
      <c r="C44" s="290"/>
      <c r="D44" s="304">
        <v>40968</v>
      </c>
      <c r="E44" s="244">
        <v>0</v>
      </c>
      <c r="F44" s="244">
        <v>0</v>
      </c>
      <c r="G44" s="244">
        <v>0</v>
      </c>
      <c r="H44" s="244">
        <v>0</v>
      </c>
      <c r="I44" s="244">
        <v>0</v>
      </c>
      <c r="J44" s="244">
        <v>0</v>
      </c>
      <c r="K44" s="244">
        <v>0</v>
      </c>
      <c r="L44" s="244">
        <v>0</v>
      </c>
      <c r="M44" s="244">
        <v>0</v>
      </c>
      <c r="N44" s="244">
        <v>0</v>
      </c>
      <c r="O44" s="244">
        <v>0</v>
      </c>
      <c r="P44" s="244">
        <v>0</v>
      </c>
      <c r="Q44" s="166">
        <v>0</v>
      </c>
      <c r="R44" s="167">
        <v>0</v>
      </c>
      <c r="S44" s="143">
        <v>0</v>
      </c>
      <c r="T44" s="167">
        <v>117.8</v>
      </c>
      <c r="U44" s="348">
        <v>682.5</v>
      </c>
      <c r="V44" s="348">
        <v>682.5</v>
      </c>
      <c r="W44" s="348">
        <v>682.5</v>
      </c>
      <c r="X44" s="167">
        <v>106.2</v>
      </c>
      <c r="Y44" s="143"/>
      <c r="Z44" s="143"/>
    </row>
    <row r="45" spans="2:30" x14ac:dyDescent="0.15">
      <c r="B45" s="303"/>
      <c r="C45" s="290"/>
      <c r="D45" s="594"/>
      <c r="E45" s="245"/>
      <c r="F45" s="245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1"/>
      <c r="R45" s="241"/>
      <c r="S45" s="241"/>
      <c r="T45" s="167"/>
      <c r="U45" s="244"/>
      <c r="V45" s="244"/>
      <c r="W45" s="244"/>
      <c r="X45" s="169"/>
      <c r="Y45" s="143"/>
      <c r="Z45" s="143"/>
    </row>
    <row r="46" spans="2:30" ht="12" customHeight="1" x14ac:dyDescent="0.15">
      <c r="B46" s="159"/>
      <c r="C46" s="160"/>
      <c r="D46" s="318"/>
      <c r="E46" s="172"/>
      <c r="F46" s="172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72"/>
      <c r="R46" s="133"/>
      <c r="S46" s="172"/>
      <c r="T46" s="133"/>
      <c r="U46" s="133"/>
      <c r="V46" s="133"/>
      <c r="W46" s="133"/>
      <c r="X46" s="172"/>
      <c r="Z46" s="143"/>
    </row>
    <row r="47" spans="2:30" ht="12.75" customHeight="1" x14ac:dyDescent="0.15">
      <c r="B47" s="144" t="s">
        <v>386</v>
      </c>
      <c r="C47" s="143" t="s">
        <v>409</v>
      </c>
      <c r="L47" s="145" t="s">
        <v>410</v>
      </c>
      <c r="M47" s="752" t="s">
        <v>411</v>
      </c>
      <c r="N47" s="752"/>
      <c r="O47" s="752"/>
      <c r="P47" s="752"/>
      <c r="Q47" s="752"/>
      <c r="R47" s="752"/>
      <c r="S47" s="752"/>
      <c r="T47" s="752"/>
      <c r="U47" s="752"/>
      <c r="V47" s="752"/>
      <c r="W47" s="752"/>
      <c r="X47" s="752"/>
    </row>
    <row r="48" spans="2:30" ht="12.75" customHeight="1" x14ac:dyDescent="0.15">
      <c r="B48" s="181" t="s">
        <v>412</v>
      </c>
      <c r="C48" s="144" t="s">
        <v>413</v>
      </c>
      <c r="M48" s="595" t="s">
        <v>414</v>
      </c>
      <c r="N48" s="595"/>
      <c r="O48" s="595"/>
      <c r="P48" s="595"/>
      <c r="Q48" s="595"/>
    </row>
    <row r="49" spans="2:24" x14ac:dyDescent="0.15">
      <c r="B49" s="181" t="s">
        <v>196</v>
      </c>
      <c r="C49" s="144" t="s">
        <v>388</v>
      </c>
    </row>
    <row r="52" spans="2:24" x14ac:dyDescent="0.15">
      <c r="Q52" s="541"/>
      <c r="R52" s="541"/>
      <c r="S52" s="541"/>
      <c r="T52" s="541"/>
      <c r="U52" s="541"/>
      <c r="V52" s="541"/>
      <c r="W52" s="541"/>
      <c r="X52" s="541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44" customWidth="1"/>
    <col min="2" max="2" width="5.5" style="144" customWidth="1"/>
    <col min="3" max="3" width="2.875" style="144" customWidth="1"/>
    <col min="4" max="5" width="5.625" style="144" customWidth="1"/>
    <col min="6" max="7" width="5.875" style="144" customWidth="1"/>
    <col min="8" max="8" width="8" style="144" customWidth="1"/>
    <col min="9" max="9" width="5.75" style="144" customWidth="1"/>
    <col min="10" max="11" width="5.875" style="144" customWidth="1"/>
    <col min="12" max="12" width="8.125" style="144" customWidth="1"/>
    <col min="13" max="13" width="5.5" style="144" customWidth="1"/>
    <col min="14" max="15" width="5.875" style="144" customWidth="1"/>
    <col min="16" max="16" width="8.125" style="144" customWidth="1"/>
    <col min="17" max="17" width="5.5" style="144" customWidth="1"/>
    <col min="18" max="19" width="5.875" style="144" customWidth="1"/>
    <col min="20" max="20" width="8.125" style="144" customWidth="1"/>
    <col min="21" max="21" width="5.5" style="144" customWidth="1"/>
    <col min="22" max="23" width="5.875" style="144" customWidth="1"/>
    <col min="24" max="24" width="8.125" style="144" customWidth="1"/>
    <col min="25" max="25" width="7.5" style="144"/>
    <col min="26" max="30" width="10.625" style="144" customWidth="1"/>
    <col min="31" max="31" width="15.125" style="144" customWidth="1"/>
    <col min="32" max="32" width="7.625" style="144" bestFit="1" customWidth="1"/>
    <col min="33" max="33" width="7.75" style="144" bestFit="1" customWidth="1"/>
    <col min="34" max="41" width="7.625" style="144" bestFit="1" customWidth="1"/>
    <col min="42" max="16384" width="7.5" style="144"/>
  </cols>
  <sheetData>
    <row r="3" spans="2:45" x14ac:dyDescent="0.15">
      <c r="B3" s="144" t="s">
        <v>415</v>
      </c>
    </row>
    <row r="4" spans="2:45" x14ac:dyDescent="0.15">
      <c r="X4" s="145" t="s">
        <v>222</v>
      </c>
    </row>
    <row r="5" spans="2:45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2:45" ht="12.75" customHeight="1" x14ac:dyDescent="0.15">
      <c r="B6" s="146"/>
      <c r="C6" s="176" t="s">
        <v>86</v>
      </c>
      <c r="D6" s="239"/>
      <c r="E6" s="166" t="s">
        <v>189</v>
      </c>
      <c r="I6" s="166" t="s">
        <v>416</v>
      </c>
      <c r="M6" s="166" t="s">
        <v>417</v>
      </c>
      <c r="N6" s="283" t="s">
        <v>418</v>
      </c>
      <c r="O6" s="283"/>
      <c r="P6" s="283"/>
      <c r="Q6" s="146" t="s">
        <v>419</v>
      </c>
      <c r="R6" s="283"/>
      <c r="S6" s="283"/>
      <c r="T6" s="283"/>
      <c r="U6" s="146" t="s">
        <v>420</v>
      </c>
      <c r="V6" s="283"/>
      <c r="W6" s="283"/>
      <c r="X6" s="165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</row>
    <row r="7" spans="2:45" ht="12.75" customHeight="1" x14ac:dyDescent="0.15">
      <c r="B7" s="166"/>
      <c r="C7" s="159"/>
      <c r="D7" s="172"/>
      <c r="E7" s="166"/>
      <c r="F7" s="143"/>
      <c r="G7" s="143"/>
      <c r="H7" s="143"/>
      <c r="I7" s="314"/>
      <c r="J7" s="315"/>
      <c r="K7" s="315"/>
      <c r="L7" s="315"/>
      <c r="M7" s="314"/>
      <c r="N7" s="315"/>
      <c r="O7" s="315"/>
      <c r="P7" s="315"/>
      <c r="Q7" s="314"/>
      <c r="R7" s="315"/>
      <c r="S7" s="315"/>
      <c r="T7" s="315"/>
      <c r="U7" s="314"/>
      <c r="V7" s="315"/>
      <c r="W7" s="315"/>
      <c r="X7" s="317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</row>
    <row r="8" spans="2:45" ht="13.5" x14ac:dyDescent="0.15">
      <c r="B8" s="507" t="s">
        <v>316</v>
      </c>
      <c r="C8" s="508"/>
      <c r="D8" s="509"/>
      <c r="E8" s="176" t="s">
        <v>93</v>
      </c>
      <c r="F8" s="157" t="s">
        <v>94</v>
      </c>
      <c r="G8" s="234" t="s">
        <v>95</v>
      </c>
      <c r="H8" s="157" t="s">
        <v>96</v>
      </c>
      <c r="I8" s="176" t="s">
        <v>93</v>
      </c>
      <c r="J8" s="157" t="s">
        <v>94</v>
      </c>
      <c r="K8" s="234" t="s">
        <v>95</v>
      </c>
      <c r="L8" s="157" t="s">
        <v>96</v>
      </c>
      <c r="M8" s="176" t="s">
        <v>93</v>
      </c>
      <c r="N8" s="157" t="s">
        <v>94</v>
      </c>
      <c r="O8" s="234" t="s">
        <v>95</v>
      </c>
      <c r="P8" s="157" t="s">
        <v>96</v>
      </c>
      <c r="Q8" s="176" t="s">
        <v>93</v>
      </c>
      <c r="R8" s="157" t="s">
        <v>94</v>
      </c>
      <c r="S8" s="234" t="s">
        <v>95</v>
      </c>
      <c r="T8" s="157" t="s">
        <v>96</v>
      </c>
      <c r="U8" s="176" t="s">
        <v>93</v>
      </c>
      <c r="V8" s="157" t="s">
        <v>94</v>
      </c>
      <c r="W8" s="234" t="s">
        <v>95</v>
      </c>
      <c r="X8" s="157" t="s">
        <v>96</v>
      </c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</row>
    <row r="9" spans="2:45" ht="13.5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U9" s="161"/>
      <c r="V9" s="162"/>
      <c r="W9" s="163" t="s">
        <v>97</v>
      </c>
      <c r="X9" s="162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</row>
    <row r="10" spans="2:45" ht="11.25" customHeight="1" x14ac:dyDescent="0.15">
      <c r="B10" s="166" t="s">
        <v>0</v>
      </c>
      <c r="C10" s="143">
        <v>21</v>
      </c>
      <c r="D10" s="144" t="s">
        <v>1</v>
      </c>
      <c r="E10" s="166">
        <v>578</v>
      </c>
      <c r="F10" s="167">
        <v>924</v>
      </c>
      <c r="G10" s="143">
        <v>726</v>
      </c>
      <c r="H10" s="167">
        <v>154499</v>
      </c>
      <c r="I10" s="166">
        <v>673</v>
      </c>
      <c r="J10" s="167">
        <v>870</v>
      </c>
      <c r="K10" s="143">
        <v>765</v>
      </c>
      <c r="L10" s="167">
        <v>197055</v>
      </c>
      <c r="M10" s="166">
        <v>693</v>
      </c>
      <c r="N10" s="167">
        <v>1050</v>
      </c>
      <c r="O10" s="143">
        <v>915</v>
      </c>
      <c r="P10" s="167">
        <v>65265</v>
      </c>
      <c r="Q10" s="166">
        <v>1838</v>
      </c>
      <c r="R10" s="167">
        <v>2592</v>
      </c>
      <c r="S10" s="143">
        <v>2140</v>
      </c>
      <c r="T10" s="167">
        <v>27823</v>
      </c>
      <c r="U10" s="166">
        <v>1733</v>
      </c>
      <c r="V10" s="167">
        <v>2310</v>
      </c>
      <c r="W10" s="143">
        <v>2077</v>
      </c>
      <c r="X10" s="167">
        <v>77570</v>
      </c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</row>
    <row r="11" spans="2:45" ht="11.25" customHeight="1" x14ac:dyDescent="0.15">
      <c r="B11" s="166"/>
      <c r="C11" s="143">
        <v>22</v>
      </c>
      <c r="D11" s="171"/>
      <c r="E11" s="167">
        <v>651</v>
      </c>
      <c r="F11" s="167">
        <v>819</v>
      </c>
      <c r="G11" s="167">
        <v>719</v>
      </c>
      <c r="H11" s="167">
        <v>152396</v>
      </c>
      <c r="I11" s="167">
        <v>630</v>
      </c>
      <c r="J11" s="167">
        <v>840</v>
      </c>
      <c r="K11" s="167">
        <v>750</v>
      </c>
      <c r="L11" s="167">
        <v>205413</v>
      </c>
      <c r="M11" s="167">
        <v>714</v>
      </c>
      <c r="N11" s="167">
        <v>1090</v>
      </c>
      <c r="O11" s="167">
        <v>885</v>
      </c>
      <c r="P11" s="167">
        <v>99228</v>
      </c>
      <c r="Q11" s="167">
        <v>2153</v>
      </c>
      <c r="R11" s="167">
        <v>2730</v>
      </c>
      <c r="S11" s="167">
        <v>2414</v>
      </c>
      <c r="T11" s="167">
        <v>29764</v>
      </c>
      <c r="U11" s="167">
        <v>1869</v>
      </c>
      <c r="V11" s="167">
        <v>2310</v>
      </c>
      <c r="W11" s="167">
        <v>2018</v>
      </c>
      <c r="X11" s="171">
        <v>61593</v>
      </c>
      <c r="Z11" s="143"/>
      <c r="AA11" s="143"/>
      <c r="AB11" s="143"/>
      <c r="AC11" s="143"/>
      <c r="AD11" s="143"/>
      <c r="AE11" s="143"/>
    </row>
    <row r="12" spans="2:45" ht="11.25" customHeight="1" x14ac:dyDescent="0.15">
      <c r="B12" s="159"/>
      <c r="C12" s="160">
        <v>23</v>
      </c>
      <c r="D12" s="172"/>
      <c r="E12" s="271">
        <v>577.5</v>
      </c>
      <c r="F12" s="271">
        <v>924</v>
      </c>
      <c r="G12" s="271">
        <v>764.41657526864662</v>
      </c>
      <c r="H12" s="271">
        <v>107537.59999999999</v>
      </c>
      <c r="I12" s="271">
        <v>682.5</v>
      </c>
      <c r="J12" s="271">
        <v>1029</v>
      </c>
      <c r="K12" s="271">
        <v>783.09069906096306</v>
      </c>
      <c r="L12" s="271">
        <v>179753.30000000002</v>
      </c>
      <c r="M12" s="271">
        <v>651</v>
      </c>
      <c r="N12" s="271">
        <v>1029</v>
      </c>
      <c r="O12" s="271">
        <v>845.37271455406858</v>
      </c>
      <c r="P12" s="271">
        <v>66112.500000000015</v>
      </c>
      <c r="Q12" s="316">
        <v>2079</v>
      </c>
      <c r="R12" s="271">
        <v>2782.5</v>
      </c>
      <c r="S12" s="271">
        <v>2298.9861189310927</v>
      </c>
      <c r="T12" s="271">
        <v>7111.0000000000009</v>
      </c>
      <c r="U12" s="271">
        <v>1598.1000000000001</v>
      </c>
      <c r="V12" s="271">
        <v>2394</v>
      </c>
      <c r="W12" s="271">
        <v>2030.3413116364129</v>
      </c>
      <c r="X12" s="316">
        <v>15292.400000000001</v>
      </c>
      <c r="Z12" s="284"/>
      <c r="AA12" s="164"/>
      <c r="AB12" s="164"/>
      <c r="AC12" s="164"/>
      <c r="AD12" s="164"/>
      <c r="AE12" s="143"/>
    </row>
    <row r="13" spans="2:45" ht="11.25" customHeight="1" x14ac:dyDescent="0.15">
      <c r="B13" s="166" t="s">
        <v>372</v>
      </c>
      <c r="C13" s="143">
        <v>6</v>
      </c>
      <c r="D13" s="171" t="s">
        <v>397</v>
      </c>
      <c r="E13" s="167">
        <v>577.5</v>
      </c>
      <c r="F13" s="167">
        <v>808.5</v>
      </c>
      <c r="G13" s="167">
        <v>753.96333104866335</v>
      </c>
      <c r="H13" s="167">
        <v>8605.4</v>
      </c>
      <c r="I13" s="167">
        <v>714</v>
      </c>
      <c r="J13" s="167">
        <v>800.1</v>
      </c>
      <c r="K13" s="167">
        <v>753.3113863150395</v>
      </c>
      <c r="L13" s="167">
        <v>13566.6</v>
      </c>
      <c r="M13" s="167">
        <v>714</v>
      </c>
      <c r="N13" s="167">
        <v>882</v>
      </c>
      <c r="O13" s="167">
        <v>827.01984055893934</v>
      </c>
      <c r="P13" s="167">
        <v>5867.1</v>
      </c>
      <c r="Q13" s="169">
        <v>2100</v>
      </c>
      <c r="R13" s="169">
        <v>2415</v>
      </c>
      <c r="S13" s="169">
        <v>2252.9977916820021</v>
      </c>
      <c r="T13" s="167">
        <v>747.59999999999991</v>
      </c>
      <c r="U13" s="167">
        <v>1837.5</v>
      </c>
      <c r="V13" s="167">
        <v>2079</v>
      </c>
      <c r="W13" s="167">
        <v>1960.8684456928838</v>
      </c>
      <c r="X13" s="167">
        <v>882.6</v>
      </c>
      <c r="Z13" s="284"/>
      <c r="AA13" s="164"/>
      <c r="AB13" s="164"/>
      <c r="AC13" s="164"/>
      <c r="AD13" s="164"/>
      <c r="AE13" s="143"/>
      <c r="AF13" s="143"/>
      <c r="AG13" s="143"/>
      <c r="AH13" s="143"/>
      <c r="AI13" s="143"/>
      <c r="AJ13" s="143"/>
      <c r="AK13" s="143"/>
      <c r="AL13" s="170"/>
      <c r="AM13" s="170"/>
      <c r="AN13" s="170"/>
      <c r="AO13" s="143"/>
      <c r="AP13" s="143"/>
      <c r="AQ13" s="143"/>
      <c r="AR13" s="143"/>
      <c r="AS13" s="143"/>
    </row>
    <row r="14" spans="2:45" ht="11.25" customHeight="1" x14ac:dyDescent="0.15">
      <c r="B14" s="166"/>
      <c r="C14" s="143">
        <v>7</v>
      </c>
      <c r="D14" s="171"/>
      <c r="E14" s="167">
        <v>682.5</v>
      </c>
      <c r="F14" s="167">
        <v>808.5</v>
      </c>
      <c r="G14" s="167">
        <v>737.22833799720183</v>
      </c>
      <c r="H14" s="167">
        <v>7185.1</v>
      </c>
      <c r="I14" s="167">
        <v>706.65</v>
      </c>
      <c r="J14" s="167">
        <v>819</v>
      </c>
      <c r="K14" s="167">
        <v>755.84034829273457</v>
      </c>
      <c r="L14" s="167">
        <v>14349.5</v>
      </c>
      <c r="M14" s="167">
        <v>714</v>
      </c>
      <c r="N14" s="167">
        <v>924</v>
      </c>
      <c r="O14" s="167">
        <v>808.57406639004148</v>
      </c>
      <c r="P14" s="167">
        <v>6044.7</v>
      </c>
      <c r="Q14" s="169">
        <v>2100</v>
      </c>
      <c r="R14" s="169">
        <v>2415</v>
      </c>
      <c r="S14" s="169">
        <v>2258.5240247383445</v>
      </c>
      <c r="T14" s="167">
        <v>676.5</v>
      </c>
      <c r="U14" s="167">
        <v>1598.1000000000001</v>
      </c>
      <c r="V14" s="167">
        <v>2100</v>
      </c>
      <c r="W14" s="167">
        <v>1932.7225998300767</v>
      </c>
      <c r="X14" s="171">
        <v>1177.6999999999998</v>
      </c>
      <c r="Z14" s="284"/>
      <c r="AA14" s="164"/>
      <c r="AB14" s="164"/>
      <c r="AC14" s="164"/>
      <c r="AD14" s="164"/>
      <c r="AE14" s="143"/>
      <c r="AF14" s="143"/>
      <c r="AG14" s="143"/>
      <c r="AH14" s="143"/>
      <c r="AI14" s="143"/>
      <c r="AJ14" s="143"/>
      <c r="AK14" s="143"/>
      <c r="AL14" s="170"/>
      <c r="AM14" s="170"/>
      <c r="AN14" s="170"/>
      <c r="AO14" s="143"/>
      <c r="AP14" s="143"/>
      <c r="AQ14" s="143"/>
      <c r="AR14" s="143"/>
      <c r="AS14" s="143"/>
    </row>
    <row r="15" spans="2:45" ht="11.25" customHeight="1" x14ac:dyDescent="0.15">
      <c r="B15" s="166"/>
      <c r="C15" s="143">
        <v>8</v>
      </c>
      <c r="D15" s="171"/>
      <c r="E15" s="167">
        <v>709.80000000000007</v>
      </c>
      <c r="F15" s="167">
        <v>787.5</v>
      </c>
      <c r="G15" s="167">
        <v>763.75134558071272</v>
      </c>
      <c r="H15" s="167">
        <v>11500.599999999999</v>
      </c>
      <c r="I15" s="167">
        <v>693</v>
      </c>
      <c r="J15" s="167">
        <v>819</v>
      </c>
      <c r="K15" s="167">
        <v>768.63342185060958</v>
      </c>
      <c r="L15" s="167">
        <v>21064.799999999999</v>
      </c>
      <c r="M15" s="167">
        <v>714</v>
      </c>
      <c r="N15" s="167">
        <v>1000.02</v>
      </c>
      <c r="O15" s="167">
        <v>837.72699240986685</v>
      </c>
      <c r="P15" s="167">
        <v>11909.9</v>
      </c>
      <c r="Q15" s="169">
        <v>2079</v>
      </c>
      <c r="R15" s="169">
        <v>2415</v>
      </c>
      <c r="S15" s="169">
        <v>2198.1284875183555</v>
      </c>
      <c r="T15" s="167">
        <v>884.3</v>
      </c>
      <c r="U15" s="167">
        <v>1680</v>
      </c>
      <c r="V15" s="167">
        <v>2100</v>
      </c>
      <c r="W15" s="167">
        <v>1988.8195342820181</v>
      </c>
      <c r="X15" s="171">
        <v>731.59999999999991</v>
      </c>
      <c r="Z15" s="284"/>
      <c r="AA15" s="164"/>
      <c r="AB15" s="164"/>
      <c r="AC15" s="164"/>
      <c r="AD15" s="164"/>
      <c r="AE15" s="143"/>
      <c r="AF15" s="143"/>
      <c r="AG15" s="143"/>
      <c r="AH15" s="143"/>
      <c r="AI15" s="143"/>
      <c r="AJ15" s="143"/>
      <c r="AK15" s="143"/>
      <c r="AL15" s="170"/>
      <c r="AM15" s="170"/>
      <c r="AN15" s="170"/>
      <c r="AO15" s="143"/>
      <c r="AP15" s="143"/>
      <c r="AQ15" s="143"/>
      <c r="AR15" s="143"/>
      <c r="AS15" s="143"/>
    </row>
    <row r="16" spans="2:45" ht="11.25" customHeight="1" x14ac:dyDescent="0.15">
      <c r="B16" s="166"/>
      <c r="C16" s="143">
        <v>9</v>
      </c>
      <c r="D16" s="171"/>
      <c r="E16" s="167">
        <v>682.5</v>
      </c>
      <c r="F16" s="167">
        <v>735</v>
      </c>
      <c r="G16" s="167">
        <v>726.1219938784435</v>
      </c>
      <c r="H16" s="167">
        <v>10946</v>
      </c>
      <c r="I16" s="167">
        <v>682.5</v>
      </c>
      <c r="J16" s="167">
        <v>798</v>
      </c>
      <c r="K16" s="167">
        <v>732.58209441128588</v>
      </c>
      <c r="L16" s="167">
        <v>20035.199999999997</v>
      </c>
      <c r="M16" s="167">
        <v>777</v>
      </c>
      <c r="N16" s="167">
        <v>840</v>
      </c>
      <c r="O16" s="167">
        <v>817.23940959409583</v>
      </c>
      <c r="P16" s="167">
        <v>4832.1000000000004</v>
      </c>
      <c r="Q16" s="169">
        <v>2205</v>
      </c>
      <c r="R16" s="169">
        <v>2730</v>
      </c>
      <c r="S16" s="169">
        <v>2438.2764920828258</v>
      </c>
      <c r="T16" s="167">
        <v>760.5</v>
      </c>
      <c r="U16" s="167">
        <v>1837.5</v>
      </c>
      <c r="V16" s="167">
        <v>2100</v>
      </c>
      <c r="W16" s="167">
        <v>1859.6153626499145</v>
      </c>
      <c r="X16" s="167">
        <v>937.3</v>
      </c>
      <c r="Z16" s="284"/>
      <c r="AA16" s="164"/>
      <c r="AB16" s="164"/>
      <c r="AC16" s="164"/>
      <c r="AD16" s="164"/>
      <c r="AE16" s="143"/>
      <c r="AF16" s="143"/>
      <c r="AG16" s="143"/>
      <c r="AH16" s="143"/>
      <c r="AI16" s="143"/>
      <c r="AJ16" s="143"/>
      <c r="AK16" s="143"/>
      <c r="AL16" s="170"/>
      <c r="AM16" s="170"/>
      <c r="AN16" s="170"/>
      <c r="AO16" s="143"/>
      <c r="AP16" s="143"/>
      <c r="AQ16" s="143"/>
      <c r="AR16" s="143"/>
      <c r="AS16" s="143"/>
    </row>
    <row r="17" spans="2:45" ht="11.25" customHeight="1" x14ac:dyDescent="0.15">
      <c r="B17" s="166"/>
      <c r="C17" s="143">
        <v>10</v>
      </c>
      <c r="D17" s="171"/>
      <c r="E17" s="167">
        <v>703.5</v>
      </c>
      <c r="F17" s="167">
        <v>729.75</v>
      </c>
      <c r="G17" s="167">
        <v>727.2791370106761</v>
      </c>
      <c r="H17" s="167">
        <v>9191.7999999999993</v>
      </c>
      <c r="I17" s="167">
        <v>714</v>
      </c>
      <c r="J17" s="167">
        <v>815.95500000000004</v>
      </c>
      <c r="K17" s="167">
        <v>734.88952876681992</v>
      </c>
      <c r="L17" s="167">
        <v>10016.700000000001</v>
      </c>
      <c r="M17" s="241">
        <v>0</v>
      </c>
      <c r="N17" s="241">
        <v>0</v>
      </c>
      <c r="O17" s="241">
        <v>0</v>
      </c>
      <c r="P17" s="167">
        <v>1116.3</v>
      </c>
      <c r="Q17" s="169">
        <v>2205</v>
      </c>
      <c r="R17" s="169">
        <v>2415</v>
      </c>
      <c r="S17" s="169">
        <v>2365.5474934036934</v>
      </c>
      <c r="T17" s="167">
        <v>575.9</v>
      </c>
      <c r="U17" s="167">
        <v>1890</v>
      </c>
      <c r="V17" s="167">
        <v>2100</v>
      </c>
      <c r="W17" s="167">
        <v>1955.1160714285711</v>
      </c>
      <c r="X17" s="171">
        <v>724.8</v>
      </c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70"/>
      <c r="AM17" s="170"/>
      <c r="AN17" s="170"/>
      <c r="AO17" s="143"/>
      <c r="AP17" s="143"/>
      <c r="AQ17" s="143"/>
      <c r="AR17" s="143"/>
      <c r="AS17" s="143"/>
    </row>
    <row r="18" spans="2:45" ht="11.25" customHeight="1" x14ac:dyDescent="0.15">
      <c r="B18" s="166"/>
      <c r="C18" s="143">
        <v>11</v>
      </c>
      <c r="D18" s="171"/>
      <c r="E18" s="167">
        <v>729.75</v>
      </c>
      <c r="F18" s="167">
        <v>729.75</v>
      </c>
      <c r="G18" s="171">
        <v>729.75</v>
      </c>
      <c r="H18" s="167">
        <v>2187.1</v>
      </c>
      <c r="I18" s="167">
        <v>714</v>
      </c>
      <c r="J18" s="167">
        <v>798</v>
      </c>
      <c r="K18" s="167">
        <v>735.8217737350767</v>
      </c>
      <c r="L18" s="167">
        <v>8718.6</v>
      </c>
      <c r="M18" s="241">
        <v>0</v>
      </c>
      <c r="N18" s="241">
        <v>0</v>
      </c>
      <c r="O18" s="241">
        <v>0</v>
      </c>
      <c r="P18" s="167">
        <v>1882.2</v>
      </c>
      <c r="Q18" s="169">
        <v>2205</v>
      </c>
      <c r="R18" s="169">
        <v>2415</v>
      </c>
      <c r="S18" s="169">
        <v>2339.272727272727</v>
      </c>
      <c r="T18" s="167">
        <v>552.9</v>
      </c>
      <c r="U18" s="167">
        <v>1890</v>
      </c>
      <c r="V18" s="167">
        <v>2100</v>
      </c>
      <c r="W18" s="167">
        <v>1947.0783479061206</v>
      </c>
      <c r="X18" s="171">
        <v>1504.9</v>
      </c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70"/>
      <c r="AM18" s="170"/>
      <c r="AN18" s="170"/>
      <c r="AO18" s="143"/>
      <c r="AP18" s="143"/>
      <c r="AQ18" s="143"/>
      <c r="AR18" s="143"/>
      <c r="AS18" s="143"/>
    </row>
    <row r="19" spans="2:45" ht="11.25" customHeight="1" x14ac:dyDescent="0.15">
      <c r="B19" s="166"/>
      <c r="C19" s="143">
        <v>12</v>
      </c>
      <c r="D19" s="171"/>
      <c r="E19" s="167">
        <v>729.75</v>
      </c>
      <c r="F19" s="167">
        <v>729.75</v>
      </c>
      <c r="G19" s="167">
        <v>729.75630252100837</v>
      </c>
      <c r="H19" s="167">
        <v>6924.5</v>
      </c>
      <c r="I19" s="167">
        <v>714</v>
      </c>
      <c r="J19" s="167">
        <v>798</v>
      </c>
      <c r="K19" s="167">
        <v>747.22025316455699</v>
      </c>
      <c r="L19" s="167">
        <v>4707.1000000000004</v>
      </c>
      <c r="M19" s="241">
        <v>651</v>
      </c>
      <c r="N19" s="241">
        <v>661.5</v>
      </c>
      <c r="O19" s="241">
        <v>656.00940070505294</v>
      </c>
      <c r="P19" s="167">
        <v>1288.2</v>
      </c>
      <c r="Q19" s="169">
        <v>2205</v>
      </c>
      <c r="R19" s="169">
        <v>2415</v>
      </c>
      <c r="S19" s="169">
        <v>2285.520710059172</v>
      </c>
      <c r="T19" s="167">
        <v>642.40000000000009</v>
      </c>
      <c r="U19" s="167">
        <v>1869</v>
      </c>
      <c r="V19" s="167">
        <v>2100</v>
      </c>
      <c r="W19" s="167">
        <v>1930.8119999999999</v>
      </c>
      <c r="X19" s="171">
        <v>1676.1999999999998</v>
      </c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70"/>
      <c r="AM19" s="170"/>
      <c r="AN19" s="170"/>
      <c r="AO19" s="143"/>
      <c r="AP19" s="143"/>
      <c r="AQ19" s="143"/>
      <c r="AR19" s="143"/>
      <c r="AS19" s="143"/>
    </row>
    <row r="20" spans="2:45" ht="11.25" customHeight="1" x14ac:dyDescent="0.15">
      <c r="B20" s="166" t="s">
        <v>374</v>
      </c>
      <c r="C20" s="143">
        <v>1</v>
      </c>
      <c r="D20" s="171" t="s">
        <v>397</v>
      </c>
      <c r="E20" s="167">
        <v>719.25</v>
      </c>
      <c r="F20" s="167">
        <v>729.75</v>
      </c>
      <c r="G20" s="167">
        <v>722.51351351351354</v>
      </c>
      <c r="H20" s="167">
        <v>6058.7</v>
      </c>
      <c r="I20" s="167">
        <v>714</v>
      </c>
      <c r="J20" s="167">
        <v>798</v>
      </c>
      <c r="K20" s="167">
        <v>741.07692307692309</v>
      </c>
      <c r="L20" s="167">
        <v>8435.7000000000007</v>
      </c>
      <c r="M20" s="241">
        <v>0</v>
      </c>
      <c r="N20" s="241">
        <v>0</v>
      </c>
      <c r="O20" s="241">
        <v>0</v>
      </c>
      <c r="P20" s="167">
        <v>866.59999999999991</v>
      </c>
      <c r="Q20" s="169">
        <v>2205</v>
      </c>
      <c r="R20" s="169">
        <v>2415</v>
      </c>
      <c r="S20" s="169">
        <v>2294.9626400996267</v>
      </c>
      <c r="T20" s="167">
        <v>291.5</v>
      </c>
      <c r="U20" s="167">
        <v>1932</v>
      </c>
      <c r="V20" s="167">
        <v>2100</v>
      </c>
      <c r="W20" s="167">
        <v>1977.0785340314137</v>
      </c>
      <c r="X20" s="171">
        <v>775.3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70"/>
      <c r="AM20" s="170"/>
      <c r="AN20" s="170"/>
      <c r="AO20" s="143"/>
      <c r="AP20" s="143"/>
      <c r="AQ20" s="143"/>
      <c r="AR20" s="143"/>
      <c r="AS20" s="143"/>
    </row>
    <row r="21" spans="2:45" ht="11.25" customHeight="1" x14ac:dyDescent="0.15">
      <c r="B21" s="159"/>
      <c r="C21" s="160">
        <v>2</v>
      </c>
      <c r="D21" s="172"/>
      <c r="E21" s="133">
        <v>719.25</v>
      </c>
      <c r="F21" s="133">
        <v>719.25</v>
      </c>
      <c r="G21" s="133">
        <v>719.25312686122697</v>
      </c>
      <c r="H21" s="133">
        <v>4786.3</v>
      </c>
      <c r="I21" s="133">
        <v>714</v>
      </c>
      <c r="J21" s="133">
        <v>798</v>
      </c>
      <c r="K21" s="133">
        <v>732.03547671840352</v>
      </c>
      <c r="L21" s="133">
        <v>11025.6</v>
      </c>
      <c r="M21" s="257">
        <v>703.5</v>
      </c>
      <c r="N21" s="257">
        <v>745.5</v>
      </c>
      <c r="O21" s="257">
        <v>740.40346702923205</v>
      </c>
      <c r="P21" s="133">
        <v>1443.3</v>
      </c>
      <c r="Q21" s="180">
        <v>2205</v>
      </c>
      <c r="R21" s="180">
        <v>2520</v>
      </c>
      <c r="S21" s="180">
        <v>2245.6</v>
      </c>
      <c r="T21" s="133">
        <v>345</v>
      </c>
      <c r="U21" s="133">
        <v>1932</v>
      </c>
      <c r="V21" s="133">
        <v>2100</v>
      </c>
      <c r="W21" s="133">
        <v>2039.1746031746031</v>
      </c>
      <c r="X21" s="172">
        <v>456.5</v>
      </c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70"/>
      <c r="AM21" s="170"/>
      <c r="AN21" s="170"/>
      <c r="AO21" s="143"/>
      <c r="AP21" s="143"/>
      <c r="AQ21" s="143"/>
      <c r="AR21" s="143"/>
      <c r="AS21" s="143"/>
    </row>
    <row r="22" spans="2:45" ht="11.25" customHeight="1" x14ac:dyDescent="0.15">
      <c r="B22" s="166" t="s">
        <v>421</v>
      </c>
      <c r="C22" s="143"/>
      <c r="E22" s="166"/>
      <c r="F22" s="167"/>
      <c r="G22" s="143"/>
      <c r="H22" s="167"/>
      <c r="I22" s="166"/>
      <c r="J22" s="167"/>
      <c r="K22" s="143"/>
      <c r="L22" s="167"/>
      <c r="M22" s="166"/>
      <c r="N22" s="167"/>
      <c r="O22" s="143"/>
      <c r="P22" s="167"/>
      <c r="Q22" s="166"/>
      <c r="R22" s="166"/>
      <c r="S22" s="167"/>
      <c r="T22" s="167"/>
      <c r="U22" s="166"/>
      <c r="V22" s="167"/>
      <c r="W22" s="143"/>
      <c r="X22" s="167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70"/>
      <c r="AM22" s="170"/>
      <c r="AN22" s="170"/>
      <c r="AO22" s="143"/>
      <c r="AP22" s="143"/>
      <c r="AQ22" s="143"/>
      <c r="AR22" s="143"/>
      <c r="AS22" s="143"/>
    </row>
    <row r="23" spans="2:45" ht="11.25" customHeight="1" x14ac:dyDescent="0.15">
      <c r="B23" s="166"/>
      <c r="C23" s="143"/>
      <c r="E23" s="168"/>
      <c r="F23" s="169"/>
      <c r="G23" s="170"/>
      <c r="H23" s="167"/>
      <c r="I23" s="168"/>
      <c r="J23" s="169"/>
      <c r="K23" s="170"/>
      <c r="L23" s="167"/>
      <c r="M23" s="168"/>
      <c r="N23" s="169"/>
      <c r="O23" s="170"/>
      <c r="P23" s="167"/>
      <c r="Q23" s="168"/>
      <c r="R23" s="168"/>
      <c r="S23" s="169"/>
      <c r="T23" s="167"/>
      <c r="U23" s="166"/>
      <c r="V23" s="167"/>
      <c r="W23" s="143"/>
      <c r="X23" s="167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70"/>
      <c r="AM23" s="170"/>
      <c r="AN23" s="170"/>
      <c r="AO23" s="143"/>
      <c r="AP23" s="143"/>
      <c r="AQ23" s="143"/>
      <c r="AR23" s="143"/>
      <c r="AS23" s="143"/>
    </row>
    <row r="24" spans="2:45" ht="11.25" customHeight="1" x14ac:dyDescent="0.15">
      <c r="B24" s="303">
        <v>40940</v>
      </c>
      <c r="C24" s="290"/>
      <c r="D24" s="304">
        <v>40954</v>
      </c>
      <c r="E24" s="241">
        <v>719.25</v>
      </c>
      <c r="F24" s="241">
        <v>719.25</v>
      </c>
      <c r="G24" s="241">
        <v>719.25312686122697</v>
      </c>
      <c r="H24" s="169">
        <v>2169.3000000000002</v>
      </c>
      <c r="I24" s="241">
        <v>714</v>
      </c>
      <c r="J24" s="241">
        <v>798</v>
      </c>
      <c r="K24" s="241">
        <v>743.171548117155</v>
      </c>
      <c r="L24" s="169">
        <v>7666</v>
      </c>
      <c r="M24" s="241">
        <v>703.5</v>
      </c>
      <c r="N24" s="241">
        <v>745.5</v>
      </c>
      <c r="O24" s="241">
        <v>741.22685609532562</v>
      </c>
      <c r="P24" s="169">
        <v>580.4</v>
      </c>
      <c r="Q24" s="241">
        <v>2205</v>
      </c>
      <c r="R24" s="241">
        <v>2205</v>
      </c>
      <c r="S24" s="241">
        <v>2205</v>
      </c>
      <c r="T24" s="241">
        <v>130.19999999999999</v>
      </c>
      <c r="U24" s="241">
        <v>1932</v>
      </c>
      <c r="V24" s="241">
        <v>2100</v>
      </c>
      <c r="W24" s="241">
        <v>2039.3790209790209</v>
      </c>
      <c r="X24" s="241">
        <v>181</v>
      </c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70"/>
      <c r="AM24" s="170"/>
      <c r="AN24" s="170"/>
      <c r="AO24" s="143"/>
      <c r="AP24" s="143"/>
      <c r="AQ24" s="143"/>
      <c r="AR24" s="143"/>
      <c r="AS24" s="143"/>
    </row>
    <row r="25" spans="2:45" ht="11.25" customHeight="1" x14ac:dyDescent="0.15">
      <c r="B25" s="303">
        <v>40955</v>
      </c>
      <c r="C25" s="290"/>
      <c r="D25" s="290">
        <v>40968</v>
      </c>
      <c r="E25" s="241">
        <v>0</v>
      </c>
      <c r="F25" s="241">
        <v>0</v>
      </c>
      <c r="G25" s="241">
        <v>0</v>
      </c>
      <c r="H25" s="440">
        <v>2617</v>
      </c>
      <c r="I25" s="596">
        <v>714</v>
      </c>
      <c r="J25" s="440">
        <v>714</v>
      </c>
      <c r="K25" s="597">
        <v>713.99999999999989</v>
      </c>
      <c r="L25" s="440">
        <v>3359.6</v>
      </c>
      <c r="M25" s="241">
        <v>714</v>
      </c>
      <c r="N25" s="241">
        <v>745.5</v>
      </c>
      <c r="O25" s="241">
        <v>738.03947368421063</v>
      </c>
      <c r="P25" s="440">
        <v>862.9</v>
      </c>
      <c r="Q25" s="596">
        <v>2205</v>
      </c>
      <c r="R25" s="596">
        <v>2520</v>
      </c>
      <c r="S25" s="440">
        <v>2315.0602409638554</v>
      </c>
      <c r="T25" s="440">
        <v>214.8</v>
      </c>
      <c r="U25" s="596">
        <v>1932</v>
      </c>
      <c r="V25" s="440">
        <v>2100</v>
      </c>
      <c r="W25" s="597">
        <v>2038.9342105263156</v>
      </c>
      <c r="X25" s="440">
        <v>275.5</v>
      </c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</row>
    <row r="26" spans="2:45" ht="11.25" customHeight="1" x14ac:dyDescent="0.15">
      <c r="B26" s="593"/>
      <c r="C26" s="294"/>
      <c r="D26" s="294"/>
      <c r="E26" s="252"/>
      <c r="F26" s="252"/>
      <c r="G26" s="252"/>
      <c r="H26" s="598"/>
      <c r="I26" s="252"/>
      <c r="J26" s="252"/>
      <c r="K26" s="252"/>
      <c r="L26" s="252"/>
      <c r="M26" s="257"/>
      <c r="N26" s="257"/>
      <c r="O26" s="257"/>
      <c r="P26" s="252"/>
      <c r="Q26" s="252"/>
      <c r="R26" s="252"/>
      <c r="S26" s="252"/>
      <c r="T26" s="252"/>
      <c r="U26" s="252"/>
      <c r="V26" s="252"/>
      <c r="W26" s="252"/>
      <c r="X26" s="252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</row>
    <row r="27" spans="2:45" ht="11.25" customHeight="1" x14ac:dyDescent="0.15">
      <c r="B27" s="166"/>
      <c r="C27" s="156" t="s">
        <v>86</v>
      </c>
      <c r="D27" s="243"/>
      <c r="E27" s="166" t="s">
        <v>422</v>
      </c>
      <c r="I27" s="166" t="s">
        <v>204</v>
      </c>
      <c r="M27" s="166" t="s">
        <v>205</v>
      </c>
      <c r="N27" s="143"/>
      <c r="O27" s="143"/>
      <c r="P27" s="171"/>
      <c r="Q27" s="166" t="s">
        <v>423</v>
      </c>
      <c r="R27" s="143"/>
      <c r="S27" s="143"/>
      <c r="T27" s="171"/>
      <c r="U27" s="166" t="s">
        <v>207</v>
      </c>
      <c r="V27" s="143"/>
      <c r="W27" s="143"/>
      <c r="X27" s="171"/>
      <c r="Z27" s="284"/>
      <c r="AA27" s="284"/>
      <c r="AB27" s="284"/>
      <c r="AC27" s="284"/>
      <c r="AD27" s="284"/>
      <c r="AE27" s="284"/>
    </row>
    <row r="28" spans="2:45" ht="11.25" customHeight="1" x14ac:dyDescent="0.15">
      <c r="B28" s="166"/>
      <c r="C28" s="159"/>
      <c r="D28" s="172"/>
      <c r="E28" s="314"/>
      <c r="F28" s="315"/>
      <c r="G28" s="315"/>
      <c r="H28" s="315"/>
      <c r="I28" s="314"/>
      <c r="J28" s="315"/>
      <c r="K28" s="315"/>
      <c r="L28" s="315"/>
      <c r="M28" s="314"/>
      <c r="N28" s="315"/>
      <c r="O28" s="315"/>
      <c r="P28" s="315"/>
      <c r="Q28" s="314"/>
      <c r="R28" s="315"/>
      <c r="S28" s="315"/>
      <c r="T28" s="315"/>
      <c r="U28" s="159"/>
      <c r="V28" s="160"/>
      <c r="W28" s="160"/>
      <c r="X28" s="172"/>
      <c r="Z28" s="164"/>
      <c r="AA28" s="164"/>
      <c r="AB28" s="164"/>
      <c r="AC28" s="164"/>
      <c r="AD28" s="164"/>
      <c r="AE28" s="164"/>
    </row>
    <row r="29" spans="2:45" ht="11.25" customHeight="1" x14ac:dyDescent="0.15">
      <c r="B29" s="507" t="s">
        <v>316</v>
      </c>
      <c r="C29" s="508"/>
      <c r="D29" s="509"/>
      <c r="E29" s="176" t="s">
        <v>93</v>
      </c>
      <c r="F29" s="157" t="s">
        <v>94</v>
      </c>
      <c r="G29" s="234" t="s">
        <v>95</v>
      </c>
      <c r="H29" s="157" t="s">
        <v>96</v>
      </c>
      <c r="I29" s="176" t="s">
        <v>93</v>
      </c>
      <c r="J29" s="157" t="s">
        <v>94</v>
      </c>
      <c r="K29" s="234" t="s">
        <v>95</v>
      </c>
      <c r="L29" s="157" t="s">
        <v>96</v>
      </c>
      <c r="M29" s="176" t="s">
        <v>93</v>
      </c>
      <c r="N29" s="157" t="s">
        <v>94</v>
      </c>
      <c r="O29" s="234" t="s">
        <v>95</v>
      </c>
      <c r="P29" s="157" t="s">
        <v>96</v>
      </c>
      <c r="Q29" s="176" t="s">
        <v>93</v>
      </c>
      <c r="R29" s="157" t="s">
        <v>94</v>
      </c>
      <c r="S29" s="234" t="s">
        <v>95</v>
      </c>
      <c r="T29" s="157" t="s">
        <v>96</v>
      </c>
      <c r="U29" s="176" t="s">
        <v>93</v>
      </c>
      <c r="V29" s="157" t="s">
        <v>94</v>
      </c>
      <c r="W29" s="234" t="s">
        <v>95</v>
      </c>
      <c r="X29" s="157" t="s">
        <v>96</v>
      </c>
      <c r="Z29" s="164"/>
      <c r="AA29" s="164"/>
      <c r="AB29" s="164"/>
      <c r="AC29" s="164"/>
      <c r="AD29" s="164"/>
      <c r="AE29" s="164"/>
    </row>
    <row r="30" spans="2:45" ht="11.25" customHeight="1" x14ac:dyDescent="0.15">
      <c r="B30" s="159"/>
      <c r="C30" s="160"/>
      <c r="D30" s="160"/>
      <c r="E30" s="161"/>
      <c r="F30" s="162"/>
      <c r="G30" s="163" t="s">
        <v>97</v>
      </c>
      <c r="H30" s="162"/>
      <c r="I30" s="161"/>
      <c r="J30" s="162"/>
      <c r="K30" s="163" t="s">
        <v>97</v>
      </c>
      <c r="L30" s="162"/>
      <c r="M30" s="161"/>
      <c r="N30" s="162"/>
      <c r="O30" s="163" t="s">
        <v>97</v>
      </c>
      <c r="P30" s="162"/>
      <c r="Q30" s="161"/>
      <c r="R30" s="162"/>
      <c r="S30" s="163" t="s">
        <v>97</v>
      </c>
      <c r="T30" s="162"/>
      <c r="U30" s="161"/>
      <c r="V30" s="162"/>
      <c r="W30" s="163" t="s">
        <v>97</v>
      </c>
      <c r="X30" s="162"/>
      <c r="Z30" s="164"/>
      <c r="AA30" s="164"/>
      <c r="AB30" s="164"/>
      <c r="AC30" s="164"/>
      <c r="AD30" s="164"/>
      <c r="AE30" s="164"/>
    </row>
    <row r="31" spans="2:45" ht="11.25" customHeight="1" x14ac:dyDescent="0.15">
      <c r="B31" s="166" t="s">
        <v>0</v>
      </c>
      <c r="C31" s="143">
        <v>21</v>
      </c>
      <c r="D31" s="144" t="s">
        <v>1</v>
      </c>
      <c r="E31" s="166">
        <v>2310</v>
      </c>
      <c r="F31" s="167">
        <v>3518</v>
      </c>
      <c r="G31" s="143">
        <v>2780</v>
      </c>
      <c r="H31" s="167">
        <v>36391</v>
      </c>
      <c r="I31" s="166">
        <v>609</v>
      </c>
      <c r="J31" s="167">
        <v>840</v>
      </c>
      <c r="K31" s="143">
        <v>730</v>
      </c>
      <c r="L31" s="167">
        <v>56749</v>
      </c>
      <c r="M31" s="166">
        <v>599</v>
      </c>
      <c r="N31" s="167">
        <v>819</v>
      </c>
      <c r="O31" s="143">
        <v>743</v>
      </c>
      <c r="P31" s="167">
        <v>147187</v>
      </c>
      <c r="Q31" s="166">
        <v>630</v>
      </c>
      <c r="R31" s="167">
        <v>893</v>
      </c>
      <c r="S31" s="143">
        <v>764</v>
      </c>
      <c r="T31" s="167">
        <v>142928</v>
      </c>
      <c r="U31" s="166">
        <v>617</v>
      </c>
      <c r="V31" s="167">
        <v>788</v>
      </c>
      <c r="W31" s="143">
        <v>705</v>
      </c>
      <c r="X31" s="167">
        <v>118725</v>
      </c>
      <c r="Z31" s="164"/>
      <c r="AA31" s="164"/>
      <c r="AB31" s="164"/>
      <c r="AC31" s="164"/>
      <c r="AD31" s="164"/>
      <c r="AE31" s="164"/>
    </row>
    <row r="32" spans="2:45" ht="11.25" customHeight="1" x14ac:dyDescent="0.15">
      <c r="B32" s="166"/>
      <c r="C32" s="143">
        <v>22</v>
      </c>
      <c r="D32" s="171"/>
      <c r="E32" s="167">
        <v>2783</v>
      </c>
      <c r="F32" s="167">
        <v>3360</v>
      </c>
      <c r="G32" s="167">
        <v>3067</v>
      </c>
      <c r="H32" s="167">
        <v>15949</v>
      </c>
      <c r="I32" s="167">
        <v>683</v>
      </c>
      <c r="J32" s="167">
        <v>840</v>
      </c>
      <c r="K32" s="167">
        <v>746</v>
      </c>
      <c r="L32" s="167">
        <v>23831</v>
      </c>
      <c r="M32" s="167">
        <v>662</v>
      </c>
      <c r="N32" s="167">
        <v>840</v>
      </c>
      <c r="O32" s="167">
        <v>735</v>
      </c>
      <c r="P32" s="167">
        <v>141064</v>
      </c>
      <c r="Q32" s="167">
        <v>735</v>
      </c>
      <c r="R32" s="167">
        <v>903</v>
      </c>
      <c r="S32" s="167">
        <v>800</v>
      </c>
      <c r="T32" s="167">
        <v>22668</v>
      </c>
      <c r="U32" s="167">
        <v>609</v>
      </c>
      <c r="V32" s="167">
        <v>788</v>
      </c>
      <c r="W32" s="167">
        <v>712</v>
      </c>
      <c r="X32" s="171">
        <v>66862</v>
      </c>
      <c r="Z32" s="143"/>
      <c r="AA32" s="143"/>
      <c r="AB32" s="143"/>
      <c r="AC32" s="143"/>
      <c r="AD32" s="143"/>
    </row>
    <row r="33" spans="2:45" ht="11.25" customHeight="1" x14ac:dyDescent="0.15">
      <c r="B33" s="159"/>
      <c r="C33" s="160">
        <v>23</v>
      </c>
      <c r="D33" s="172"/>
      <c r="E33" s="271">
        <v>2677.5</v>
      </c>
      <c r="F33" s="271">
        <v>3360</v>
      </c>
      <c r="G33" s="271">
        <v>2882.2891580643245</v>
      </c>
      <c r="H33" s="271">
        <v>15611.700000000003</v>
      </c>
      <c r="I33" s="271">
        <v>696.15</v>
      </c>
      <c r="J33" s="271">
        <v>861</v>
      </c>
      <c r="K33" s="271">
        <v>759.51320693939533</v>
      </c>
      <c r="L33" s="271">
        <v>24794.799999999999</v>
      </c>
      <c r="M33" s="271">
        <v>661.5</v>
      </c>
      <c r="N33" s="271">
        <v>913.5</v>
      </c>
      <c r="O33" s="271">
        <v>847.43101572240937</v>
      </c>
      <c r="P33" s="271">
        <v>132310.6</v>
      </c>
      <c r="Q33" s="271">
        <v>756</v>
      </c>
      <c r="R33" s="271">
        <v>1050</v>
      </c>
      <c r="S33" s="271">
        <v>883.18832398848303</v>
      </c>
      <c r="T33" s="271">
        <v>82273.5</v>
      </c>
      <c r="U33" s="271">
        <v>661.5</v>
      </c>
      <c r="V33" s="271">
        <v>790.02</v>
      </c>
      <c r="W33" s="271">
        <v>758.96404202287226</v>
      </c>
      <c r="X33" s="316">
        <v>48344.599999999991</v>
      </c>
      <c r="Z33" s="284"/>
      <c r="AA33" s="164"/>
      <c r="AB33" s="164"/>
      <c r="AC33" s="164"/>
      <c r="AD33" s="164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</row>
    <row r="34" spans="2:45" ht="11.25" customHeight="1" x14ac:dyDescent="0.15">
      <c r="B34" s="166" t="s">
        <v>372</v>
      </c>
      <c r="C34" s="143">
        <v>6</v>
      </c>
      <c r="D34" s="171" t="s">
        <v>397</v>
      </c>
      <c r="E34" s="169">
        <v>2782.5</v>
      </c>
      <c r="F34" s="169">
        <v>2940</v>
      </c>
      <c r="G34" s="169">
        <v>2861.0507311863289</v>
      </c>
      <c r="H34" s="167">
        <v>1878.9</v>
      </c>
      <c r="I34" s="241">
        <v>771.75</v>
      </c>
      <c r="J34" s="241">
        <v>826.66499999999996</v>
      </c>
      <c r="K34" s="241">
        <v>777.67531603459747</v>
      </c>
      <c r="L34" s="167">
        <v>4001.6</v>
      </c>
      <c r="M34" s="167">
        <v>714</v>
      </c>
      <c r="N34" s="167">
        <v>871.5</v>
      </c>
      <c r="O34" s="167">
        <v>788.15874524714832</v>
      </c>
      <c r="P34" s="167">
        <v>18145.5</v>
      </c>
      <c r="Q34" s="169">
        <v>819</v>
      </c>
      <c r="R34" s="169">
        <v>945</v>
      </c>
      <c r="S34" s="169">
        <v>861.83564013840839</v>
      </c>
      <c r="T34" s="167">
        <v>9957.2999999999993</v>
      </c>
      <c r="U34" s="167">
        <v>672</v>
      </c>
      <c r="V34" s="167">
        <v>777</v>
      </c>
      <c r="W34" s="167">
        <v>741.75450901803606</v>
      </c>
      <c r="X34" s="171">
        <v>4532.7</v>
      </c>
      <c r="Z34" s="284"/>
      <c r="AA34" s="164"/>
      <c r="AB34" s="164"/>
      <c r="AC34" s="164"/>
      <c r="AD34" s="164"/>
      <c r="AE34" s="170"/>
      <c r="AF34" s="170"/>
      <c r="AG34" s="143"/>
      <c r="AH34" s="143"/>
      <c r="AI34" s="143"/>
      <c r="AJ34" s="143"/>
      <c r="AK34" s="143"/>
      <c r="AL34" s="170"/>
      <c r="AM34" s="170"/>
      <c r="AN34" s="170"/>
      <c r="AO34" s="143"/>
      <c r="AP34" s="143"/>
      <c r="AQ34" s="143"/>
      <c r="AR34" s="143"/>
      <c r="AS34" s="143"/>
    </row>
    <row r="35" spans="2:45" ht="11.25" customHeight="1" x14ac:dyDescent="0.15">
      <c r="B35" s="166"/>
      <c r="C35" s="143">
        <v>7</v>
      </c>
      <c r="D35" s="171"/>
      <c r="E35" s="169">
        <v>2677.5</v>
      </c>
      <c r="F35" s="169">
        <v>3076.5</v>
      </c>
      <c r="G35" s="169">
        <v>2783.4750662609208</v>
      </c>
      <c r="H35" s="167">
        <v>1215.3</v>
      </c>
      <c r="I35" s="241">
        <v>714</v>
      </c>
      <c r="J35" s="241">
        <v>826.66499999999996</v>
      </c>
      <c r="K35" s="241">
        <v>751.21625222024875</v>
      </c>
      <c r="L35" s="167">
        <v>3769.4</v>
      </c>
      <c r="M35" s="167">
        <v>735</v>
      </c>
      <c r="N35" s="167">
        <v>882</v>
      </c>
      <c r="O35" s="167">
        <v>788.34586929716409</v>
      </c>
      <c r="P35" s="167">
        <v>15310.4</v>
      </c>
      <c r="Q35" s="169">
        <v>819</v>
      </c>
      <c r="R35" s="169">
        <v>945</v>
      </c>
      <c r="S35" s="169">
        <v>846.19125000000042</v>
      </c>
      <c r="T35" s="167">
        <v>12020.5</v>
      </c>
      <c r="U35" s="167">
        <v>682.5</v>
      </c>
      <c r="V35" s="167">
        <v>766.5</v>
      </c>
      <c r="W35" s="167">
        <v>765.59981887703759</v>
      </c>
      <c r="X35" s="171">
        <v>4079</v>
      </c>
      <c r="Z35" s="284"/>
      <c r="AA35" s="164"/>
      <c r="AB35" s="164"/>
      <c r="AC35" s="164"/>
      <c r="AD35" s="164"/>
      <c r="AE35" s="170"/>
      <c r="AF35" s="170"/>
      <c r="AG35" s="143"/>
      <c r="AH35" s="143"/>
      <c r="AI35" s="143"/>
      <c r="AJ35" s="143"/>
      <c r="AK35" s="143"/>
      <c r="AL35" s="170"/>
      <c r="AM35" s="170"/>
      <c r="AN35" s="170"/>
      <c r="AO35" s="143"/>
      <c r="AP35" s="143"/>
      <c r="AQ35" s="143"/>
      <c r="AR35" s="143"/>
      <c r="AS35" s="143"/>
    </row>
    <row r="36" spans="2:45" ht="11.25" customHeight="1" x14ac:dyDescent="0.15">
      <c r="B36" s="166"/>
      <c r="C36" s="143">
        <v>8</v>
      </c>
      <c r="D36" s="171"/>
      <c r="E36" s="169">
        <v>2730</v>
      </c>
      <c r="F36" s="169">
        <v>3076.5</v>
      </c>
      <c r="G36" s="169">
        <v>2808.7689023762991</v>
      </c>
      <c r="H36" s="167">
        <v>2082.5</v>
      </c>
      <c r="I36" s="241">
        <v>819</v>
      </c>
      <c r="J36" s="241">
        <v>819</v>
      </c>
      <c r="K36" s="241">
        <v>819</v>
      </c>
      <c r="L36" s="167">
        <v>2326.1000000000004</v>
      </c>
      <c r="M36" s="167">
        <v>714</v>
      </c>
      <c r="N36" s="167">
        <v>903</v>
      </c>
      <c r="O36" s="167">
        <v>883.39708448246768</v>
      </c>
      <c r="P36" s="167">
        <v>8143.1</v>
      </c>
      <c r="Q36" s="169">
        <v>819</v>
      </c>
      <c r="R36" s="169">
        <v>945</v>
      </c>
      <c r="S36" s="169">
        <v>856.4962917181706</v>
      </c>
      <c r="T36" s="167">
        <v>10007.6</v>
      </c>
      <c r="U36" s="167">
        <v>664.65</v>
      </c>
      <c r="V36" s="167">
        <v>787.5</v>
      </c>
      <c r="W36" s="167">
        <v>762.86762863750243</v>
      </c>
      <c r="X36" s="171">
        <v>7842.1</v>
      </c>
      <c r="Z36" s="284"/>
      <c r="AA36" s="164"/>
      <c r="AB36" s="164"/>
      <c r="AC36" s="164"/>
      <c r="AD36" s="164"/>
      <c r="AE36" s="170"/>
      <c r="AF36" s="170"/>
      <c r="AG36" s="143"/>
      <c r="AH36" s="143"/>
      <c r="AI36" s="143"/>
      <c r="AJ36" s="143"/>
      <c r="AK36" s="143"/>
      <c r="AL36" s="170"/>
      <c r="AM36" s="170"/>
      <c r="AN36" s="170"/>
      <c r="AO36" s="143"/>
      <c r="AP36" s="143"/>
      <c r="AQ36" s="143"/>
      <c r="AR36" s="143"/>
      <c r="AS36" s="143"/>
    </row>
    <row r="37" spans="2:45" ht="11.25" customHeight="1" x14ac:dyDescent="0.15">
      <c r="B37" s="166"/>
      <c r="C37" s="143">
        <v>9</v>
      </c>
      <c r="D37" s="171"/>
      <c r="E37" s="169">
        <v>2730</v>
      </c>
      <c r="F37" s="169">
        <v>3076.5</v>
      </c>
      <c r="G37" s="169">
        <v>2849.6606702809268</v>
      </c>
      <c r="H37" s="167">
        <v>2058.1</v>
      </c>
      <c r="I37" s="241">
        <v>751.48500000000013</v>
      </c>
      <c r="J37" s="241">
        <v>751.48500000000013</v>
      </c>
      <c r="K37" s="241">
        <v>751.48684210526335</v>
      </c>
      <c r="L37" s="167">
        <v>675.2</v>
      </c>
      <c r="M37" s="167">
        <v>682.5</v>
      </c>
      <c r="N37" s="167">
        <v>840</v>
      </c>
      <c r="O37" s="167">
        <v>777.80017534394392</v>
      </c>
      <c r="P37" s="167">
        <v>12132.5</v>
      </c>
      <c r="Q37" s="169">
        <v>819</v>
      </c>
      <c r="R37" s="169">
        <v>945</v>
      </c>
      <c r="S37" s="169">
        <v>879.29106945975752</v>
      </c>
      <c r="T37" s="167">
        <v>3885</v>
      </c>
      <c r="U37" s="167">
        <v>664.65</v>
      </c>
      <c r="V37" s="167">
        <v>777</v>
      </c>
      <c r="W37" s="167">
        <v>726.94198263231283</v>
      </c>
      <c r="X37" s="171">
        <v>6086.1</v>
      </c>
      <c r="Z37" s="170"/>
      <c r="AA37" s="170"/>
      <c r="AB37" s="170"/>
      <c r="AC37" s="143"/>
      <c r="AD37" s="170"/>
      <c r="AE37" s="170"/>
      <c r="AF37" s="170"/>
      <c r="AG37" s="143"/>
      <c r="AH37" s="143"/>
      <c r="AI37" s="143"/>
      <c r="AJ37" s="143"/>
      <c r="AK37" s="143"/>
      <c r="AL37" s="170"/>
      <c r="AM37" s="170"/>
      <c r="AN37" s="170"/>
      <c r="AO37" s="143"/>
      <c r="AP37" s="143"/>
      <c r="AQ37" s="143"/>
      <c r="AR37" s="143"/>
      <c r="AS37" s="143"/>
    </row>
    <row r="38" spans="2:45" ht="11.25" customHeight="1" x14ac:dyDescent="0.15">
      <c r="B38" s="166"/>
      <c r="C38" s="143">
        <v>10</v>
      </c>
      <c r="D38" s="171"/>
      <c r="E38" s="169">
        <v>2782.5</v>
      </c>
      <c r="F38" s="169">
        <v>3045</v>
      </c>
      <c r="G38" s="169">
        <v>2872.9677289229526</v>
      </c>
      <c r="H38" s="167">
        <v>1401.3000000000002</v>
      </c>
      <c r="I38" s="241">
        <v>696.15</v>
      </c>
      <c r="J38" s="241">
        <v>861</v>
      </c>
      <c r="K38" s="241">
        <v>776.08245729303553</v>
      </c>
      <c r="L38" s="167">
        <v>1961.8</v>
      </c>
      <c r="M38" s="167">
        <v>682.5</v>
      </c>
      <c r="N38" s="167">
        <v>882</v>
      </c>
      <c r="O38" s="167">
        <v>806.44055550553719</v>
      </c>
      <c r="P38" s="167">
        <v>10930</v>
      </c>
      <c r="Q38" s="169">
        <v>819</v>
      </c>
      <c r="R38" s="169">
        <v>945</v>
      </c>
      <c r="S38" s="169">
        <v>851.93545751633985</v>
      </c>
      <c r="T38" s="167">
        <v>6901.6</v>
      </c>
      <c r="U38" s="167">
        <v>697.83</v>
      </c>
      <c r="V38" s="167">
        <v>787.5</v>
      </c>
      <c r="W38" s="167">
        <v>752.97115384615392</v>
      </c>
      <c r="X38" s="171">
        <v>2402.5</v>
      </c>
      <c r="Z38" s="170"/>
      <c r="AA38" s="170"/>
      <c r="AB38" s="170"/>
      <c r="AC38" s="143"/>
      <c r="AD38" s="170"/>
      <c r="AE38" s="170"/>
      <c r="AF38" s="170"/>
      <c r="AG38" s="143"/>
      <c r="AH38" s="143"/>
      <c r="AI38" s="143"/>
      <c r="AJ38" s="143"/>
      <c r="AK38" s="143"/>
      <c r="AL38" s="170"/>
      <c r="AM38" s="170"/>
      <c r="AN38" s="170"/>
      <c r="AO38" s="143"/>
      <c r="AP38" s="143"/>
      <c r="AQ38" s="143"/>
      <c r="AR38" s="143"/>
      <c r="AS38" s="143"/>
    </row>
    <row r="39" spans="2:45" ht="11.25" customHeight="1" x14ac:dyDescent="0.15">
      <c r="B39" s="166"/>
      <c r="C39" s="143">
        <v>11</v>
      </c>
      <c r="D39" s="171"/>
      <c r="E39" s="169">
        <v>2940</v>
      </c>
      <c r="F39" s="169">
        <v>3076.5</v>
      </c>
      <c r="G39" s="169">
        <v>3038.1634615384614</v>
      </c>
      <c r="H39" s="167">
        <v>1093</v>
      </c>
      <c r="I39" s="241">
        <v>700.03500000000008</v>
      </c>
      <c r="J39" s="241">
        <v>861</v>
      </c>
      <c r="K39" s="241">
        <v>801.81253696037857</v>
      </c>
      <c r="L39" s="167">
        <v>1214</v>
      </c>
      <c r="M39" s="167">
        <v>661.5</v>
      </c>
      <c r="N39" s="167">
        <v>892.5</v>
      </c>
      <c r="O39" s="167">
        <v>833.67843631778044</v>
      </c>
      <c r="P39" s="167">
        <v>10106.299999999999</v>
      </c>
      <c r="Q39" s="169">
        <v>819</v>
      </c>
      <c r="R39" s="169">
        <v>945</v>
      </c>
      <c r="S39" s="169">
        <v>929.3482912332837</v>
      </c>
      <c r="T39" s="167">
        <v>7384.2</v>
      </c>
      <c r="U39" s="167">
        <v>777</v>
      </c>
      <c r="V39" s="167">
        <v>777</v>
      </c>
      <c r="W39" s="167">
        <v>777</v>
      </c>
      <c r="X39" s="171">
        <v>568.29999999999995</v>
      </c>
      <c r="Z39" s="170"/>
      <c r="AA39" s="170"/>
      <c r="AB39" s="170"/>
      <c r="AC39" s="143"/>
      <c r="AD39" s="170"/>
      <c r="AE39" s="170"/>
      <c r="AF39" s="170"/>
      <c r="AG39" s="143"/>
      <c r="AH39" s="143"/>
      <c r="AI39" s="143"/>
      <c r="AJ39" s="143"/>
      <c r="AK39" s="143"/>
      <c r="AL39" s="170"/>
      <c r="AM39" s="170"/>
      <c r="AN39" s="170"/>
      <c r="AO39" s="143"/>
      <c r="AP39" s="143"/>
      <c r="AQ39" s="143"/>
      <c r="AR39" s="143"/>
      <c r="AS39" s="143"/>
    </row>
    <row r="40" spans="2:45" ht="11.25" customHeight="1" x14ac:dyDescent="0.15">
      <c r="B40" s="166"/>
      <c r="C40" s="143">
        <v>12</v>
      </c>
      <c r="D40" s="171"/>
      <c r="E40" s="169">
        <v>2908.5</v>
      </c>
      <c r="F40" s="169">
        <v>3202.5</v>
      </c>
      <c r="G40" s="268">
        <v>3025.5393805309736</v>
      </c>
      <c r="H40" s="167">
        <v>2171.3999999999996</v>
      </c>
      <c r="I40" s="241">
        <v>706.65</v>
      </c>
      <c r="J40" s="241">
        <v>706.65</v>
      </c>
      <c r="K40" s="241">
        <v>706.65018411362439</v>
      </c>
      <c r="L40" s="167">
        <v>1318.1999999999998</v>
      </c>
      <c r="M40" s="167">
        <v>682.5</v>
      </c>
      <c r="N40" s="167">
        <v>892.5</v>
      </c>
      <c r="O40" s="167">
        <v>843.24629829528078</v>
      </c>
      <c r="P40" s="167">
        <v>9540.0999999999985</v>
      </c>
      <c r="Q40" s="169">
        <v>756</v>
      </c>
      <c r="R40" s="169">
        <v>945</v>
      </c>
      <c r="S40" s="169">
        <v>858.22058823529403</v>
      </c>
      <c r="T40" s="167">
        <v>6578.5</v>
      </c>
      <c r="U40" s="167">
        <v>661.5</v>
      </c>
      <c r="V40" s="167">
        <v>777</v>
      </c>
      <c r="W40" s="167">
        <v>757.41914062500007</v>
      </c>
      <c r="X40" s="171">
        <v>128</v>
      </c>
      <c r="Z40" s="170"/>
      <c r="AA40" s="170"/>
      <c r="AB40" s="170"/>
      <c r="AC40" s="143"/>
      <c r="AD40" s="170"/>
      <c r="AE40" s="170"/>
      <c r="AF40" s="170"/>
      <c r="AG40" s="143"/>
      <c r="AH40" s="143"/>
      <c r="AI40" s="143"/>
      <c r="AJ40" s="143"/>
      <c r="AK40" s="143"/>
      <c r="AL40" s="170"/>
      <c r="AM40" s="170"/>
      <c r="AN40" s="170"/>
      <c r="AO40" s="143"/>
      <c r="AP40" s="143"/>
      <c r="AQ40" s="143"/>
      <c r="AR40" s="143"/>
      <c r="AS40" s="143"/>
    </row>
    <row r="41" spans="2:45" ht="11.25" customHeight="1" x14ac:dyDescent="0.15">
      <c r="B41" s="166" t="s">
        <v>374</v>
      </c>
      <c r="C41" s="143">
        <v>1</v>
      </c>
      <c r="D41" s="171" t="s">
        <v>397</v>
      </c>
      <c r="E41" s="169">
        <v>3045</v>
      </c>
      <c r="F41" s="169">
        <v>3202.5</v>
      </c>
      <c r="G41" s="169">
        <v>3189.9162371134025</v>
      </c>
      <c r="H41" s="167">
        <v>173.1</v>
      </c>
      <c r="I41" s="241">
        <v>687.75</v>
      </c>
      <c r="J41" s="241">
        <v>773.0100000000001</v>
      </c>
      <c r="K41" s="241">
        <v>720.37119888150994</v>
      </c>
      <c r="L41" s="167">
        <v>2632.5</v>
      </c>
      <c r="M41" s="167">
        <v>679.875</v>
      </c>
      <c r="N41" s="167">
        <v>892.5</v>
      </c>
      <c r="O41" s="167">
        <v>864.744196781852</v>
      </c>
      <c r="P41" s="167">
        <v>8080.7000000000007</v>
      </c>
      <c r="Q41" s="169">
        <v>819</v>
      </c>
      <c r="R41" s="169">
        <v>945</v>
      </c>
      <c r="S41" s="169">
        <v>891.70088495575226</v>
      </c>
      <c r="T41" s="167">
        <v>5543.8</v>
      </c>
      <c r="U41" s="167">
        <v>664.65</v>
      </c>
      <c r="V41" s="167">
        <v>777</v>
      </c>
      <c r="W41" s="167">
        <v>666.31138370951908</v>
      </c>
      <c r="X41" s="171">
        <v>1791.6000000000001</v>
      </c>
      <c r="Z41" s="170"/>
      <c r="AA41" s="170"/>
      <c r="AB41" s="170"/>
      <c r="AC41" s="143"/>
      <c r="AD41" s="170"/>
      <c r="AE41" s="170"/>
      <c r="AF41" s="170"/>
      <c r="AG41" s="143"/>
      <c r="AH41" s="143"/>
      <c r="AI41" s="143"/>
      <c r="AJ41" s="143"/>
      <c r="AK41" s="143"/>
      <c r="AL41" s="170"/>
      <c r="AM41" s="170"/>
      <c r="AN41" s="170"/>
      <c r="AO41" s="143"/>
      <c r="AP41" s="143"/>
      <c r="AQ41" s="143"/>
      <c r="AR41" s="143"/>
      <c r="AS41" s="143"/>
    </row>
    <row r="42" spans="2:45" ht="11.25" customHeight="1" x14ac:dyDescent="0.15">
      <c r="B42" s="159"/>
      <c r="C42" s="160">
        <v>2</v>
      </c>
      <c r="D42" s="172"/>
      <c r="E42" s="180">
        <v>2835</v>
      </c>
      <c r="F42" s="180">
        <v>3202.5</v>
      </c>
      <c r="G42" s="180">
        <v>3073.2436708860764</v>
      </c>
      <c r="H42" s="133">
        <v>142.80000000000001</v>
      </c>
      <c r="I42" s="257">
        <v>706.65</v>
      </c>
      <c r="J42" s="257">
        <v>773.0100000000001</v>
      </c>
      <c r="K42" s="257">
        <v>731.56503378378375</v>
      </c>
      <c r="L42" s="133">
        <v>2852.7</v>
      </c>
      <c r="M42" s="133">
        <v>661.5</v>
      </c>
      <c r="N42" s="133">
        <v>871.5</v>
      </c>
      <c r="O42" s="133">
        <v>781.58534850640115</v>
      </c>
      <c r="P42" s="133">
        <v>6555.1</v>
      </c>
      <c r="Q42" s="257">
        <v>0</v>
      </c>
      <c r="R42" s="257">
        <v>0</v>
      </c>
      <c r="S42" s="257">
        <v>0</v>
      </c>
      <c r="T42" s="133">
        <v>8500.7000000000007</v>
      </c>
      <c r="U42" s="133">
        <v>656.25</v>
      </c>
      <c r="V42" s="133">
        <v>777</v>
      </c>
      <c r="W42" s="133">
        <v>713.20017714791857</v>
      </c>
      <c r="X42" s="172">
        <v>8439.7999999999993</v>
      </c>
      <c r="Z42" s="170"/>
      <c r="AA42" s="170"/>
      <c r="AB42" s="170"/>
      <c r="AC42" s="143"/>
      <c r="AD42" s="170"/>
      <c r="AE42" s="170"/>
      <c r="AF42" s="170"/>
      <c r="AG42" s="143"/>
      <c r="AH42" s="143"/>
      <c r="AI42" s="143"/>
      <c r="AJ42" s="143"/>
      <c r="AK42" s="143"/>
      <c r="AL42" s="170"/>
      <c r="AM42" s="170"/>
      <c r="AN42" s="170"/>
      <c r="AO42" s="143"/>
      <c r="AP42" s="143"/>
      <c r="AQ42" s="143"/>
      <c r="AR42" s="143"/>
      <c r="AS42" s="143"/>
    </row>
    <row r="43" spans="2:45" ht="11.25" customHeight="1" x14ac:dyDescent="0.15">
      <c r="B43" s="166" t="s">
        <v>421</v>
      </c>
      <c r="C43" s="143"/>
      <c r="E43" s="166"/>
      <c r="F43" s="167"/>
      <c r="G43" s="143"/>
      <c r="H43" s="167"/>
      <c r="I43" s="168"/>
      <c r="J43" s="169"/>
      <c r="K43" s="170"/>
      <c r="L43" s="167"/>
      <c r="M43" s="166"/>
      <c r="N43" s="167"/>
      <c r="O43" s="143"/>
      <c r="P43" s="167"/>
      <c r="Q43" s="166"/>
      <c r="R43" s="167"/>
      <c r="S43" s="143"/>
      <c r="T43" s="167"/>
      <c r="U43" s="166"/>
      <c r="V43" s="167"/>
      <c r="W43" s="143"/>
      <c r="X43" s="167"/>
      <c r="Z43" s="170"/>
      <c r="AA43" s="170"/>
      <c r="AB43" s="170"/>
      <c r="AC43" s="143"/>
      <c r="AD43" s="170"/>
      <c r="AE43" s="170"/>
      <c r="AF43" s="170"/>
      <c r="AG43" s="143"/>
      <c r="AH43" s="143"/>
      <c r="AI43" s="143"/>
      <c r="AJ43" s="143"/>
      <c r="AK43" s="143"/>
      <c r="AL43" s="170"/>
      <c r="AM43" s="170"/>
      <c r="AN43" s="170"/>
      <c r="AO43" s="143"/>
      <c r="AP43" s="143"/>
      <c r="AQ43" s="143"/>
      <c r="AR43" s="143"/>
      <c r="AS43" s="143"/>
    </row>
    <row r="44" spans="2:45" ht="11.25" customHeight="1" x14ac:dyDescent="0.15">
      <c r="B44" s="166"/>
      <c r="C44" s="143"/>
      <c r="E44" s="166"/>
      <c r="F44" s="167"/>
      <c r="G44" s="143"/>
      <c r="H44" s="167"/>
      <c r="I44" s="168"/>
      <c r="J44" s="169"/>
      <c r="K44" s="170"/>
      <c r="L44" s="167"/>
      <c r="M44" s="168"/>
      <c r="N44" s="169"/>
      <c r="O44" s="170"/>
      <c r="P44" s="167"/>
      <c r="Q44" s="168"/>
      <c r="R44" s="169"/>
      <c r="S44" s="170"/>
      <c r="T44" s="167"/>
      <c r="U44" s="168"/>
      <c r="V44" s="169"/>
      <c r="W44" s="170"/>
      <c r="X44" s="167"/>
      <c r="Z44" s="170"/>
      <c r="AA44" s="170"/>
      <c r="AB44" s="170"/>
      <c r="AC44" s="143"/>
      <c r="AD44" s="170"/>
      <c r="AE44" s="170"/>
      <c r="AF44" s="170"/>
      <c r="AG44" s="143"/>
      <c r="AH44" s="143"/>
      <c r="AI44" s="143"/>
      <c r="AJ44" s="143"/>
      <c r="AK44" s="143"/>
      <c r="AL44" s="170"/>
      <c r="AM44" s="170"/>
      <c r="AN44" s="170"/>
      <c r="AO44" s="143"/>
      <c r="AP44" s="143"/>
      <c r="AQ44" s="143"/>
      <c r="AR44" s="143"/>
      <c r="AS44" s="143"/>
    </row>
    <row r="45" spans="2:45" ht="11.25" customHeight="1" x14ac:dyDescent="0.15">
      <c r="B45" s="303">
        <v>40940</v>
      </c>
      <c r="C45" s="290"/>
      <c r="D45" s="304">
        <v>40954</v>
      </c>
      <c r="E45" s="241">
        <v>0</v>
      </c>
      <c r="F45" s="241">
        <v>0</v>
      </c>
      <c r="G45" s="241">
        <v>0</v>
      </c>
      <c r="H45" s="241">
        <v>58.5</v>
      </c>
      <c r="I45" s="241">
        <v>706.65</v>
      </c>
      <c r="J45" s="241">
        <v>773.0100000000001</v>
      </c>
      <c r="K45" s="241">
        <v>722.03495327102803</v>
      </c>
      <c r="L45" s="167">
        <v>1297.2</v>
      </c>
      <c r="M45" s="241">
        <v>661.5</v>
      </c>
      <c r="N45" s="241">
        <v>871.5</v>
      </c>
      <c r="O45" s="241">
        <v>781.58534850640115</v>
      </c>
      <c r="P45" s="167">
        <v>3862.4</v>
      </c>
      <c r="Q45" s="241">
        <v>0</v>
      </c>
      <c r="R45" s="241">
        <v>0</v>
      </c>
      <c r="S45" s="241">
        <v>0</v>
      </c>
      <c r="T45" s="167">
        <v>4240.7</v>
      </c>
      <c r="U45" s="241">
        <v>672</v>
      </c>
      <c r="V45" s="241">
        <v>672</v>
      </c>
      <c r="W45" s="241">
        <v>672</v>
      </c>
      <c r="X45" s="241">
        <v>5058.8</v>
      </c>
      <c r="Z45" s="170"/>
      <c r="AA45" s="170"/>
      <c r="AB45" s="170"/>
      <c r="AC45" s="143"/>
      <c r="AD45" s="170"/>
      <c r="AE45" s="170"/>
      <c r="AF45" s="170"/>
      <c r="AG45" s="143"/>
      <c r="AH45" s="143"/>
      <c r="AI45" s="143"/>
      <c r="AJ45" s="143"/>
      <c r="AK45" s="143"/>
      <c r="AL45" s="170"/>
      <c r="AM45" s="170"/>
      <c r="AN45" s="170"/>
      <c r="AO45" s="143"/>
      <c r="AP45" s="143"/>
      <c r="AQ45" s="143"/>
      <c r="AR45" s="143"/>
      <c r="AS45" s="143"/>
    </row>
    <row r="46" spans="2:45" ht="11.25" customHeight="1" x14ac:dyDescent="0.15">
      <c r="B46" s="303">
        <v>40955</v>
      </c>
      <c r="C46" s="290"/>
      <c r="D46" s="290">
        <v>40968</v>
      </c>
      <c r="E46" s="440">
        <v>2835</v>
      </c>
      <c r="F46" s="440">
        <v>3202.5</v>
      </c>
      <c r="G46" s="440">
        <v>3073.2436708860764</v>
      </c>
      <c r="H46" s="440">
        <v>84.3</v>
      </c>
      <c r="I46" s="440">
        <v>750.01499999999999</v>
      </c>
      <c r="J46" s="440">
        <v>773.0100000000001</v>
      </c>
      <c r="K46" s="440">
        <v>760.63340935005704</v>
      </c>
      <c r="L46" s="440">
        <v>1555.5</v>
      </c>
      <c r="M46" s="241">
        <v>0</v>
      </c>
      <c r="N46" s="241">
        <v>0</v>
      </c>
      <c r="O46" s="241">
        <v>0</v>
      </c>
      <c r="P46" s="440">
        <v>2692.7</v>
      </c>
      <c r="Q46" s="241">
        <v>0</v>
      </c>
      <c r="R46" s="241">
        <v>0</v>
      </c>
      <c r="S46" s="241">
        <v>0</v>
      </c>
      <c r="T46" s="440">
        <v>4260</v>
      </c>
      <c r="U46" s="596">
        <v>656.25</v>
      </c>
      <c r="V46" s="440">
        <v>777</v>
      </c>
      <c r="W46" s="597">
        <v>738.8318965517243</v>
      </c>
      <c r="X46" s="440">
        <v>3381</v>
      </c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</row>
    <row r="47" spans="2:45" ht="12" customHeight="1" x14ac:dyDescent="0.15">
      <c r="B47" s="593"/>
      <c r="C47" s="294"/>
      <c r="D47" s="29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</row>
    <row r="52" spans="5:24" x14ac:dyDescent="0.15"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</row>
    <row r="56" spans="5:24" x14ac:dyDescent="0.15"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3" spans="2:26" x14ac:dyDescent="0.15">
      <c r="B3" s="144" t="s">
        <v>424</v>
      </c>
    </row>
    <row r="4" spans="2:26" x14ac:dyDescent="0.15">
      <c r="T4" s="145"/>
      <c r="X4" s="145" t="s">
        <v>222</v>
      </c>
    </row>
    <row r="5" spans="2:26" ht="6" customHeight="1" x14ac:dyDescent="0.15">
      <c r="B5" s="160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Z5" s="143"/>
    </row>
    <row r="6" spans="2:26" ht="11.25" customHeight="1" x14ac:dyDescent="0.15">
      <c r="B6" s="146"/>
      <c r="C6" s="743" t="s">
        <v>86</v>
      </c>
      <c r="D6" s="745"/>
      <c r="E6" s="146" t="s">
        <v>425</v>
      </c>
      <c r="F6" s="283"/>
      <c r="G6" s="283"/>
      <c r="H6" s="283"/>
      <c r="I6" s="146" t="s">
        <v>426</v>
      </c>
      <c r="J6" s="283"/>
      <c r="K6" s="283"/>
      <c r="L6" s="283"/>
      <c r="M6" s="146" t="s">
        <v>198</v>
      </c>
      <c r="N6" s="283"/>
      <c r="O6" s="283"/>
      <c r="P6" s="283"/>
      <c r="Q6" s="146" t="s">
        <v>327</v>
      </c>
      <c r="R6" s="283"/>
      <c r="S6" s="283"/>
      <c r="T6" s="165"/>
      <c r="U6" s="146" t="s">
        <v>417</v>
      </c>
      <c r="V6" s="283" t="s">
        <v>427</v>
      </c>
      <c r="W6" s="283"/>
      <c r="X6" s="165"/>
      <c r="Z6" s="143"/>
    </row>
    <row r="7" spans="2:26" x14ac:dyDescent="0.15">
      <c r="B7" s="166"/>
      <c r="C7" s="159"/>
      <c r="D7" s="172"/>
      <c r="E7" s="159"/>
      <c r="F7" s="160"/>
      <c r="G7" s="160"/>
      <c r="H7" s="160"/>
      <c r="I7" s="159"/>
      <c r="J7" s="160"/>
      <c r="K7" s="160"/>
      <c r="L7" s="160"/>
      <c r="M7" s="159"/>
      <c r="N7" s="160"/>
      <c r="O7" s="160"/>
      <c r="P7" s="160"/>
      <c r="Q7" s="159"/>
      <c r="R7" s="160"/>
      <c r="S7" s="160"/>
      <c r="T7" s="172"/>
      <c r="U7" s="314"/>
      <c r="V7" s="315"/>
      <c r="W7" s="315"/>
      <c r="X7" s="317"/>
      <c r="Z7" s="143"/>
    </row>
    <row r="8" spans="2:26" x14ac:dyDescent="0.15">
      <c r="B8" s="166" t="s">
        <v>92</v>
      </c>
      <c r="C8" s="143"/>
      <c r="D8" s="143"/>
      <c r="E8" s="156" t="s">
        <v>93</v>
      </c>
      <c r="F8" s="157" t="s">
        <v>94</v>
      </c>
      <c r="G8" s="158" t="s">
        <v>95</v>
      </c>
      <c r="H8" s="157" t="s">
        <v>96</v>
      </c>
      <c r="I8" s="156" t="s">
        <v>93</v>
      </c>
      <c r="J8" s="157" t="s">
        <v>94</v>
      </c>
      <c r="K8" s="158" t="s">
        <v>95</v>
      </c>
      <c r="L8" s="157" t="s">
        <v>96</v>
      </c>
      <c r="M8" s="156" t="s">
        <v>93</v>
      </c>
      <c r="N8" s="157" t="s">
        <v>94</v>
      </c>
      <c r="O8" s="158" t="s">
        <v>95</v>
      </c>
      <c r="P8" s="157" t="s">
        <v>96</v>
      </c>
      <c r="Q8" s="156" t="s">
        <v>93</v>
      </c>
      <c r="R8" s="157" t="s">
        <v>94</v>
      </c>
      <c r="S8" s="158" t="s">
        <v>95</v>
      </c>
      <c r="T8" s="157" t="s">
        <v>96</v>
      </c>
      <c r="U8" s="176" t="s">
        <v>93</v>
      </c>
      <c r="V8" s="157" t="s">
        <v>94</v>
      </c>
      <c r="W8" s="234" t="s">
        <v>95</v>
      </c>
      <c r="X8" s="157" t="s">
        <v>96</v>
      </c>
      <c r="Z8" s="143"/>
    </row>
    <row r="9" spans="2:26" x14ac:dyDescent="0.15">
      <c r="B9" s="159"/>
      <c r="C9" s="160"/>
      <c r="D9" s="160"/>
      <c r="E9" s="161"/>
      <c r="F9" s="162"/>
      <c r="G9" s="163" t="s">
        <v>97</v>
      </c>
      <c r="H9" s="162"/>
      <c r="I9" s="161"/>
      <c r="J9" s="162"/>
      <c r="K9" s="163" t="s">
        <v>97</v>
      </c>
      <c r="L9" s="162"/>
      <c r="M9" s="161"/>
      <c r="N9" s="162"/>
      <c r="O9" s="163" t="s">
        <v>97</v>
      </c>
      <c r="P9" s="162"/>
      <c r="Q9" s="161"/>
      <c r="R9" s="162"/>
      <c r="S9" s="163" t="s">
        <v>97</v>
      </c>
      <c r="T9" s="162"/>
      <c r="U9" s="161"/>
      <c r="V9" s="162"/>
      <c r="W9" s="163" t="s">
        <v>97</v>
      </c>
      <c r="X9" s="162"/>
      <c r="Z9" s="143"/>
    </row>
    <row r="10" spans="2:26" ht="12.75" customHeight="1" x14ac:dyDescent="0.15">
      <c r="B10" s="166" t="s">
        <v>0</v>
      </c>
      <c r="C10" s="143">
        <v>18</v>
      </c>
      <c r="D10" s="143" t="s">
        <v>428</v>
      </c>
      <c r="E10" s="166">
        <v>546</v>
      </c>
      <c r="F10" s="167">
        <v>747</v>
      </c>
      <c r="G10" s="143">
        <v>636</v>
      </c>
      <c r="H10" s="167">
        <v>271954</v>
      </c>
      <c r="I10" s="166">
        <v>557</v>
      </c>
      <c r="J10" s="167">
        <v>756</v>
      </c>
      <c r="K10" s="143">
        <v>637</v>
      </c>
      <c r="L10" s="167">
        <v>115593</v>
      </c>
      <c r="M10" s="166">
        <v>630</v>
      </c>
      <c r="N10" s="167">
        <v>851</v>
      </c>
      <c r="O10" s="143">
        <v>726</v>
      </c>
      <c r="P10" s="167">
        <v>55124</v>
      </c>
      <c r="Q10" s="166">
        <v>1554</v>
      </c>
      <c r="R10" s="167">
        <v>1929</v>
      </c>
      <c r="S10" s="143">
        <v>1728</v>
      </c>
      <c r="T10" s="167">
        <v>32448</v>
      </c>
      <c r="U10" s="166">
        <v>1189</v>
      </c>
      <c r="V10" s="167">
        <v>1680</v>
      </c>
      <c r="W10" s="143">
        <v>1404</v>
      </c>
      <c r="X10" s="167">
        <v>91384</v>
      </c>
      <c r="Z10" s="170"/>
    </row>
    <row r="11" spans="2:26" ht="12.75" customHeight="1" x14ac:dyDescent="0.15">
      <c r="B11" s="166"/>
      <c r="C11" s="143">
        <v>19</v>
      </c>
      <c r="D11" s="143"/>
      <c r="E11" s="168">
        <v>572</v>
      </c>
      <c r="F11" s="169">
        <v>714</v>
      </c>
      <c r="G11" s="170">
        <v>639.45000000000005</v>
      </c>
      <c r="H11" s="169">
        <v>172691</v>
      </c>
      <c r="I11" s="168">
        <v>567</v>
      </c>
      <c r="J11" s="169">
        <v>735</v>
      </c>
      <c r="K11" s="170">
        <v>647.85</v>
      </c>
      <c r="L11" s="169">
        <v>152618</v>
      </c>
      <c r="M11" s="168">
        <v>539</v>
      </c>
      <c r="N11" s="169">
        <v>739</v>
      </c>
      <c r="O11" s="170">
        <v>675.15</v>
      </c>
      <c r="P11" s="169">
        <v>49823</v>
      </c>
      <c r="Q11" s="168">
        <v>1780</v>
      </c>
      <c r="R11" s="169">
        <v>2153</v>
      </c>
      <c r="S11" s="170">
        <v>1874.25</v>
      </c>
      <c r="T11" s="169">
        <v>11196</v>
      </c>
      <c r="U11" s="166">
        <v>1313</v>
      </c>
      <c r="V11" s="167">
        <v>1628</v>
      </c>
      <c r="W11" s="143">
        <v>1440.6</v>
      </c>
      <c r="X11" s="167">
        <v>54232</v>
      </c>
      <c r="Z11" s="170"/>
    </row>
    <row r="12" spans="2:26" ht="12.75" customHeight="1" x14ac:dyDescent="0.15">
      <c r="B12" s="159"/>
      <c r="C12" s="160">
        <v>20</v>
      </c>
      <c r="D12" s="160"/>
      <c r="E12" s="340">
        <v>554</v>
      </c>
      <c r="F12" s="180">
        <v>725</v>
      </c>
      <c r="G12" s="326">
        <v>643.65</v>
      </c>
      <c r="H12" s="180">
        <v>158730</v>
      </c>
      <c r="I12" s="340">
        <v>557</v>
      </c>
      <c r="J12" s="180">
        <v>767</v>
      </c>
      <c r="K12" s="326">
        <v>660.45</v>
      </c>
      <c r="L12" s="180">
        <v>131658</v>
      </c>
      <c r="M12" s="340">
        <v>575</v>
      </c>
      <c r="N12" s="180">
        <v>809</v>
      </c>
      <c r="O12" s="326">
        <v>677.25</v>
      </c>
      <c r="P12" s="180">
        <v>50227</v>
      </c>
      <c r="Q12" s="340">
        <v>1040</v>
      </c>
      <c r="R12" s="180">
        <v>2153</v>
      </c>
      <c r="S12" s="326">
        <v>1621.2</v>
      </c>
      <c r="T12" s="180">
        <v>5317</v>
      </c>
      <c r="U12" s="159">
        <v>827</v>
      </c>
      <c r="V12" s="133">
        <v>1733</v>
      </c>
      <c r="W12" s="160">
        <v>1180.2</v>
      </c>
      <c r="X12" s="133">
        <v>75549</v>
      </c>
      <c r="Z12" s="170"/>
    </row>
    <row r="13" spans="2:26" ht="12.75" customHeight="1" x14ac:dyDescent="0.15">
      <c r="B13" s="166" t="s">
        <v>429</v>
      </c>
      <c r="C13" s="143">
        <v>3</v>
      </c>
      <c r="D13" s="171" t="s">
        <v>430</v>
      </c>
      <c r="E13" s="168">
        <v>620</v>
      </c>
      <c r="F13" s="169">
        <v>651</v>
      </c>
      <c r="G13" s="170">
        <v>625</v>
      </c>
      <c r="H13" s="169">
        <v>12974</v>
      </c>
      <c r="I13" s="168">
        <v>630</v>
      </c>
      <c r="J13" s="169">
        <v>672</v>
      </c>
      <c r="K13" s="170">
        <v>650</v>
      </c>
      <c r="L13" s="169">
        <v>12855</v>
      </c>
      <c r="M13" s="168">
        <v>633</v>
      </c>
      <c r="N13" s="169">
        <v>698</v>
      </c>
      <c r="O13" s="170">
        <v>675</v>
      </c>
      <c r="P13" s="169">
        <v>2299</v>
      </c>
      <c r="Q13" s="168">
        <v>1932</v>
      </c>
      <c r="R13" s="169">
        <v>1932</v>
      </c>
      <c r="S13" s="170">
        <v>1932</v>
      </c>
      <c r="T13" s="169">
        <v>92</v>
      </c>
      <c r="U13" s="166">
        <v>1470</v>
      </c>
      <c r="V13" s="167">
        <v>1470</v>
      </c>
      <c r="W13" s="143">
        <v>1470</v>
      </c>
      <c r="X13" s="167">
        <v>4590</v>
      </c>
      <c r="Z13" s="170"/>
    </row>
    <row r="14" spans="2:26" ht="12.75" customHeight="1" x14ac:dyDescent="0.15">
      <c r="B14" s="166"/>
      <c r="C14" s="143">
        <v>4</v>
      </c>
      <c r="D14" s="143"/>
      <c r="E14" s="168">
        <v>588</v>
      </c>
      <c r="F14" s="169">
        <v>650</v>
      </c>
      <c r="G14" s="170">
        <v>611</v>
      </c>
      <c r="H14" s="169">
        <v>18020</v>
      </c>
      <c r="I14" s="168">
        <v>578</v>
      </c>
      <c r="J14" s="169">
        <v>647</v>
      </c>
      <c r="K14" s="170">
        <v>602</v>
      </c>
      <c r="L14" s="169">
        <v>11586</v>
      </c>
      <c r="M14" s="168">
        <v>575</v>
      </c>
      <c r="N14" s="169">
        <v>609</v>
      </c>
      <c r="O14" s="170">
        <v>588</v>
      </c>
      <c r="P14" s="169">
        <v>3208</v>
      </c>
      <c r="Q14" s="168">
        <v>1575</v>
      </c>
      <c r="R14" s="169">
        <v>1680</v>
      </c>
      <c r="S14" s="170">
        <v>1620</v>
      </c>
      <c r="T14" s="169">
        <v>247</v>
      </c>
      <c r="U14" s="166">
        <v>1255</v>
      </c>
      <c r="V14" s="167">
        <v>1537</v>
      </c>
      <c r="W14" s="143">
        <v>1439</v>
      </c>
      <c r="X14" s="167">
        <v>4756</v>
      </c>
      <c r="Z14" s="143"/>
    </row>
    <row r="15" spans="2:26" ht="12.75" customHeight="1" x14ac:dyDescent="0.15">
      <c r="B15" s="166"/>
      <c r="C15" s="143">
        <v>5</v>
      </c>
      <c r="D15" s="143"/>
      <c r="E15" s="168">
        <v>572</v>
      </c>
      <c r="F15" s="169">
        <v>626</v>
      </c>
      <c r="G15" s="170">
        <v>597</v>
      </c>
      <c r="H15" s="169">
        <v>17559</v>
      </c>
      <c r="I15" s="168">
        <v>588</v>
      </c>
      <c r="J15" s="169">
        <v>630</v>
      </c>
      <c r="K15" s="170">
        <v>607</v>
      </c>
      <c r="L15" s="169">
        <v>11657</v>
      </c>
      <c r="M15" s="168">
        <v>603</v>
      </c>
      <c r="N15" s="169">
        <v>630</v>
      </c>
      <c r="O15" s="170">
        <v>614</v>
      </c>
      <c r="P15" s="169">
        <v>4038</v>
      </c>
      <c r="Q15" s="168">
        <v>1575</v>
      </c>
      <c r="R15" s="169">
        <v>1712</v>
      </c>
      <c r="S15" s="170">
        <v>1650</v>
      </c>
      <c r="T15" s="169">
        <v>181</v>
      </c>
      <c r="U15" s="166">
        <v>1071</v>
      </c>
      <c r="V15" s="167">
        <v>1239</v>
      </c>
      <c r="W15" s="143">
        <v>1135</v>
      </c>
      <c r="X15" s="167">
        <v>5769</v>
      </c>
      <c r="Z15" s="170"/>
    </row>
    <row r="16" spans="2:26" ht="12.75" customHeight="1" x14ac:dyDescent="0.15">
      <c r="B16" s="166"/>
      <c r="C16" s="143">
        <v>6</v>
      </c>
      <c r="D16" s="143"/>
      <c r="E16" s="168">
        <v>588</v>
      </c>
      <c r="F16" s="169">
        <v>641</v>
      </c>
      <c r="G16" s="170">
        <v>609</v>
      </c>
      <c r="H16" s="169">
        <v>16927</v>
      </c>
      <c r="I16" s="168">
        <v>599</v>
      </c>
      <c r="J16" s="169">
        <v>662</v>
      </c>
      <c r="K16" s="170">
        <v>604</v>
      </c>
      <c r="L16" s="169">
        <v>11595</v>
      </c>
      <c r="M16" s="168">
        <v>578</v>
      </c>
      <c r="N16" s="169">
        <v>675</v>
      </c>
      <c r="O16" s="170">
        <v>607</v>
      </c>
      <c r="P16" s="169">
        <v>5691</v>
      </c>
      <c r="Q16" s="168">
        <v>1539</v>
      </c>
      <c r="R16" s="169">
        <v>1713</v>
      </c>
      <c r="S16" s="170">
        <v>1616</v>
      </c>
      <c r="T16" s="169">
        <v>367</v>
      </c>
      <c r="U16" s="166">
        <v>1008</v>
      </c>
      <c r="V16" s="167">
        <v>1260</v>
      </c>
      <c r="W16" s="143">
        <v>1049</v>
      </c>
      <c r="X16" s="167">
        <v>5907</v>
      </c>
      <c r="Z16" s="170"/>
    </row>
    <row r="17" spans="2:26" ht="12.75" customHeight="1" x14ac:dyDescent="0.15">
      <c r="B17" s="166"/>
      <c r="C17" s="143">
        <v>7</v>
      </c>
      <c r="D17" s="143"/>
      <c r="E17" s="168">
        <v>630</v>
      </c>
      <c r="F17" s="169">
        <v>717</v>
      </c>
      <c r="G17" s="170">
        <v>686</v>
      </c>
      <c r="H17" s="169">
        <v>18870</v>
      </c>
      <c r="I17" s="168">
        <v>628</v>
      </c>
      <c r="J17" s="169">
        <v>735</v>
      </c>
      <c r="K17" s="170">
        <v>685</v>
      </c>
      <c r="L17" s="169">
        <v>10481</v>
      </c>
      <c r="M17" s="168">
        <v>725</v>
      </c>
      <c r="N17" s="169">
        <v>798</v>
      </c>
      <c r="O17" s="170">
        <v>751</v>
      </c>
      <c r="P17" s="169">
        <v>6536</v>
      </c>
      <c r="Q17" s="168">
        <v>1565</v>
      </c>
      <c r="R17" s="169">
        <v>1680</v>
      </c>
      <c r="S17" s="170">
        <v>1633</v>
      </c>
      <c r="T17" s="169">
        <v>674</v>
      </c>
      <c r="U17" s="166">
        <v>1208</v>
      </c>
      <c r="V17" s="167">
        <v>1470</v>
      </c>
      <c r="W17" s="143">
        <v>1353</v>
      </c>
      <c r="X17" s="167">
        <v>5639</v>
      </c>
      <c r="Z17" s="170"/>
    </row>
    <row r="18" spans="2:26" ht="12.75" customHeight="1" x14ac:dyDescent="0.15">
      <c r="B18" s="166"/>
      <c r="C18" s="143">
        <v>8</v>
      </c>
      <c r="D18" s="143"/>
      <c r="E18" s="168">
        <v>693</v>
      </c>
      <c r="F18" s="169">
        <v>714</v>
      </c>
      <c r="G18" s="170">
        <v>701</v>
      </c>
      <c r="H18" s="169">
        <v>15876</v>
      </c>
      <c r="I18" s="168">
        <v>683</v>
      </c>
      <c r="J18" s="169">
        <v>735</v>
      </c>
      <c r="K18" s="170">
        <v>708</v>
      </c>
      <c r="L18" s="169">
        <v>9496</v>
      </c>
      <c r="M18" s="168">
        <v>719</v>
      </c>
      <c r="N18" s="169">
        <v>809</v>
      </c>
      <c r="O18" s="170">
        <v>739</v>
      </c>
      <c r="P18" s="169">
        <v>7465</v>
      </c>
      <c r="Q18" s="168">
        <v>1468</v>
      </c>
      <c r="R18" s="169">
        <v>1689</v>
      </c>
      <c r="S18" s="170">
        <v>1608</v>
      </c>
      <c r="T18" s="169">
        <v>979</v>
      </c>
      <c r="U18" s="166">
        <v>1247</v>
      </c>
      <c r="V18" s="167">
        <v>1495</v>
      </c>
      <c r="W18" s="143">
        <v>1374</v>
      </c>
      <c r="X18" s="167">
        <v>6639</v>
      </c>
      <c r="Z18" s="143"/>
    </row>
    <row r="19" spans="2:26" ht="12.75" customHeight="1" x14ac:dyDescent="0.15">
      <c r="B19" s="166"/>
      <c r="C19" s="143">
        <v>9</v>
      </c>
      <c r="D19" s="171"/>
      <c r="E19" s="168">
        <v>680</v>
      </c>
      <c r="F19" s="169">
        <v>725</v>
      </c>
      <c r="G19" s="170">
        <v>697</v>
      </c>
      <c r="H19" s="169">
        <v>9811</v>
      </c>
      <c r="I19" s="168">
        <v>683</v>
      </c>
      <c r="J19" s="169">
        <v>725</v>
      </c>
      <c r="K19" s="170">
        <v>698</v>
      </c>
      <c r="L19" s="169">
        <v>12041</v>
      </c>
      <c r="M19" s="168">
        <v>738</v>
      </c>
      <c r="N19" s="169">
        <v>777</v>
      </c>
      <c r="O19" s="170">
        <v>743</v>
      </c>
      <c r="P19" s="169">
        <v>6007</v>
      </c>
      <c r="Q19" s="168">
        <v>1470</v>
      </c>
      <c r="R19" s="169">
        <v>1575</v>
      </c>
      <c r="S19" s="170">
        <v>1514</v>
      </c>
      <c r="T19" s="169">
        <v>769</v>
      </c>
      <c r="U19" s="166">
        <v>1155</v>
      </c>
      <c r="V19" s="167">
        <v>1334</v>
      </c>
      <c r="W19" s="143">
        <v>1233</v>
      </c>
      <c r="X19" s="167">
        <v>12497</v>
      </c>
      <c r="Z19" s="143"/>
    </row>
    <row r="20" spans="2:26" ht="12.75" customHeight="1" x14ac:dyDescent="0.15">
      <c r="B20" s="166"/>
      <c r="C20" s="143">
        <v>10</v>
      </c>
      <c r="D20" s="171"/>
      <c r="E20" s="168">
        <v>654</v>
      </c>
      <c r="F20" s="169">
        <v>714</v>
      </c>
      <c r="G20" s="170">
        <v>683</v>
      </c>
      <c r="H20" s="169">
        <v>12846</v>
      </c>
      <c r="I20" s="168">
        <v>662</v>
      </c>
      <c r="J20" s="169">
        <v>725</v>
      </c>
      <c r="K20" s="170">
        <v>677</v>
      </c>
      <c r="L20" s="169">
        <v>14353</v>
      </c>
      <c r="M20" s="168">
        <v>677</v>
      </c>
      <c r="N20" s="169">
        <v>704</v>
      </c>
      <c r="O20" s="170">
        <v>679</v>
      </c>
      <c r="P20" s="169">
        <v>6531</v>
      </c>
      <c r="Q20" s="168">
        <v>1412</v>
      </c>
      <c r="R20" s="169">
        <v>1533</v>
      </c>
      <c r="S20" s="170">
        <v>1469</v>
      </c>
      <c r="T20" s="169">
        <v>782</v>
      </c>
      <c r="U20" s="166">
        <v>945</v>
      </c>
      <c r="V20" s="167">
        <v>1334</v>
      </c>
      <c r="W20" s="143">
        <v>1076</v>
      </c>
      <c r="X20" s="167">
        <v>9755</v>
      </c>
      <c r="Z20" s="143"/>
    </row>
    <row r="21" spans="2:26" ht="12.75" customHeight="1" x14ac:dyDescent="0.15">
      <c r="B21" s="159"/>
      <c r="C21" s="160">
        <v>11</v>
      </c>
      <c r="D21" s="160"/>
      <c r="E21" s="168">
        <v>554</v>
      </c>
      <c r="F21" s="169">
        <v>651</v>
      </c>
      <c r="G21" s="170">
        <v>597</v>
      </c>
      <c r="H21" s="169">
        <v>20230</v>
      </c>
      <c r="I21" s="168">
        <v>557</v>
      </c>
      <c r="J21" s="169">
        <v>646</v>
      </c>
      <c r="K21" s="170">
        <v>588</v>
      </c>
      <c r="L21" s="169">
        <v>14874</v>
      </c>
      <c r="M21" s="168">
        <v>593</v>
      </c>
      <c r="N21" s="169">
        <v>677</v>
      </c>
      <c r="O21" s="170">
        <v>633</v>
      </c>
      <c r="P21" s="169">
        <v>4746</v>
      </c>
      <c r="Q21" s="168">
        <v>1040</v>
      </c>
      <c r="R21" s="169">
        <v>1365</v>
      </c>
      <c r="S21" s="170">
        <v>1237</v>
      </c>
      <c r="T21" s="169">
        <v>815</v>
      </c>
      <c r="U21" s="159">
        <v>827</v>
      </c>
      <c r="V21" s="133">
        <v>1187</v>
      </c>
      <c r="W21" s="160">
        <v>991</v>
      </c>
      <c r="X21" s="133">
        <v>10366</v>
      </c>
      <c r="Z21" s="143"/>
    </row>
    <row r="22" spans="2:26" ht="12.75" customHeight="1" x14ac:dyDescent="0.15">
      <c r="B22" s="166"/>
      <c r="C22" s="743" t="s">
        <v>86</v>
      </c>
      <c r="D22" s="745"/>
      <c r="E22" s="146" t="s">
        <v>431</v>
      </c>
      <c r="F22" s="283"/>
      <c r="G22" s="283"/>
      <c r="H22" s="165"/>
      <c r="I22" s="146" t="s">
        <v>432</v>
      </c>
      <c r="J22" s="283"/>
      <c r="K22" s="283"/>
      <c r="L22" s="283"/>
      <c r="M22" s="146" t="s">
        <v>433</v>
      </c>
      <c r="N22" s="283"/>
      <c r="O22" s="283"/>
      <c r="P22" s="283"/>
      <c r="Q22" s="146" t="s">
        <v>206</v>
      </c>
      <c r="R22" s="283"/>
      <c r="S22" s="283"/>
      <c r="T22" s="165"/>
      <c r="U22" s="146" t="s">
        <v>434</v>
      </c>
      <c r="V22" s="283"/>
      <c r="W22" s="283"/>
      <c r="X22" s="165"/>
      <c r="Z22" s="143"/>
    </row>
    <row r="23" spans="2:26" ht="12.75" customHeight="1" x14ac:dyDescent="0.15">
      <c r="B23" s="166"/>
      <c r="C23" s="159"/>
      <c r="D23" s="172"/>
      <c r="E23" s="159"/>
      <c r="F23" s="160"/>
      <c r="G23" s="160"/>
      <c r="H23" s="172"/>
      <c r="I23" s="159"/>
      <c r="J23" s="160"/>
      <c r="K23" s="160"/>
      <c r="L23" s="160"/>
      <c r="M23" s="159"/>
      <c r="N23" s="160"/>
      <c r="O23" s="160"/>
      <c r="P23" s="160"/>
      <c r="Q23" s="159"/>
      <c r="R23" s="160"/>
      <c r="S23" s="160"/>
      <c r="T23" s="172"/>
      <c r="U23" s="159"/>
      <c r="V23" s="160"/>
      <c r="W23" s="160"/>
      <c r="X23" s="172"/>
      <c r="Z23" s="143"/>
    </row>
    <row r="24" spans="2:26" ht="12.75" customHeight="1" x14ac:dyDescent="0.15">
      <c r="B24" s="166" t="s">
        <v>92</v>
      </c>
      <c r="C24" s="143"/>
      <c r="D24" s="143"/>
      <c r="E24" s="156" t="s">
        <v>93</v>
      </c>
      <c r="F24" s="157" t="s">
        <v>94</v>
      </c>
      <c r="G24" s="158" t="s">
        <v>95</v>
      </c>
      <c r="H24" s="157" t="s">
        <v>96</v>
      </c>
      <c r="I24" s="156" t="s">
        <v>93</v>
      </c>
      <c r="J24" s="157" t="s">
        <v>94</v>
      </c>
      <c r="K24" s="158" t="s">
        <v>95</v>
      </c>
      <c r="L24" s="157" t="s">
        <v>96</v>
      </c>
      <c r="M24" s="156" t="s">
        <v>93</v>
      </c>
      <c r="N24" s="157" t="s">
        <v>94</v>
      </c>
      <c r="O24" s="158" t="s">
        <v>95</v>
      </c>
      <c r="P24" s="157" t="s">
        <v>96</v>
      </c>
      <c r="Q24" s="156" t="s">
        <v>93</v>
      </c>
      <c r="R24" s="157" t="s">
        <v>94</v>
      </c>
      <c r="S24" s="158" t="s">
        <v>95</v>
      </c>
      <c r="T24" s="157" t="s">
        <v>96</v>
      </c>
      <c r="U24" s="156" t="s">
        <v>93</v>
      </c>
      <c r="V24" s="157" t="s">
        <v>94</v>
      </c>
      <c r="W24" s="158" t="s">
        <v>95</v>
      </c>
      <c r="X24" s="157" t="s">
        <v>96</v>
      </c>
    </row>
    <row r="25" spans="2:26" ht="12.75" customHeight="1" x14ac:dyDescent="0.15">
      <c r="B25" s="159"/>
      <c r="C25" s="160"/>
      <c r="D25" s="160"/>
      <c r="E25" s="161"/>
      <c r="F25" s="162"/>
      <c r="G25" s="163" t="s">
        <v>97</v>
      </c>
      <c r="H25" s="162"/>
      <c r="I25" s="161"/>
      <c r="J25" s="162"/>
      <c r="K25" s="163" t="s">
        <v>97</v>
      </c>
      <c r="L25" s="162"/>
      <c r="M25" s="161"/>
      <c r="N25" s="162"/>
      <c r="O25" s="163" t="s">
        <v>97</v>
      </c>
      <c r="P25" s="162"/>
      <c r="Q25" s="161"/>
      <c r="R25" s="162"/>
      <c r="S25" s="163" t="s">
        <v>97</v>
      </c>
      <c r="T25" s="162"/>
      <c r="U25" s="161"/>
      <c r="V25" s="162"/>
      <c r="W25" s="163" t="s">
        <v>97</v>
      </c>
      <c r="X25" s="162"/>
    </row>
    <row r="26" spans="2:26" ht="12.75" customHeight="1" x14ac:dyDescent="0.15">
      <c r="B26" s="166" t="s">
        <v>0</v>
      </c>
      <c r="C26" s="143">
        <v>18</v>
      </c>
      <c r="D26" s="143" t="s">
        <v>428</v>
      </c>
      <c r="E26" s="168">
        <v>2255</v>
      </c>
      <c r="F26" s="169">
        <v>3360</v>
      </c>
      <c r="G26" s="170">
        <v>2776</v>
      </c>
      <c r="H26" s="167">
        <v>42283</v>
      </c>
      <c r="I26" s="166">
        <v>567</v>
      </c>
      <c r="J26" s="167">
        <v>760</v>
      </c>
      <c r="K26" s="143">
        <v>654</v>
      </c>
      <c r="L26" s="167">
        <v>180022</v>
      </c>
      <c r="M26" s="166">
        <v>557</v>
      </c>
      <c r="N26" s="167">
        <v>756</v>
      </c>
      <c r="O26" s="143">
        <v>628</v>
      </c>
      <c r="P26" s="167">
        <v>113932</v>
      </c>
      <c r="Q26" s="166">
        <v>714</v>
      </c>
      <c r="R26" s="167">
        <v>840</v>
      </c>
      <c r="S26" s="143">
        <v>785</v>
      </c>
      <c r="T26" s="167">
        <v>393779</v>
      </c>
      <c r="U26" s="166">
        <v>525</v>
      </c>
      <c r="V26" s="167">
        <v>725</v>
      </c>
      <c r="W26" s="143">
        <v>607</v>
      </c>
      <c r="X26" s="167">
        <v>292158</v>
      </c>
    </row>
    <row r="27" spans="2:26" ht="12.75" customHeight="1" x14ac:dyDescent="0.15">
      <c r="B27" s="166"/>
      <c r="C27" s="143">
        <v>19</v>
      </c>
      <c r="D27" s="143"/>
      <c r="E27" s="168">
        <v>2714</v>
      </c>
      <c r="F27" s="169">
        <v>3465</v>
      </c>
      <c r="G27" s="170">
        <v>3013.5</v>
      </c>
      <c r="H27" s="169">
        <v>29792</v>
      </c>
      <c r="I27" s="168">
        <v>630</v>
      </c>
      <c r="J27" s="169">
        <v>798</v>
      </c>
      <c r="K27" s="170">
        <v>712.95</v>
      </c>
      <c r="L27" s="169">
        <v>145702</v>
      </c>
      <c r="M27" s="168">
        <v>614</v>
      </c>
      <c r="N27" s="169">
        <v>819</v>
      </c>
      <c r="O27" s="170">
        <v>677.25</v>
      </c>
      <c r="P27" s="169">
        <v>111428</v>
      </c>
      <c r="Q27" s="166">
        <v>735</v>
      </c>
      <c r="R27" s="167">
        <v>1029</v>
      </c>
      <c r="S27" s="143">
        <v>850.5</v>
      </c>
      <c r="T27" s="167">
        <v>145677</v>
      </c>
      <c r="U27" s="166">
        <v>567</v>
      </c>
      <c r="V27" s="167">
        <v>719</v>
      </c>
      <c r="W27" s="143">
        <v>639.45000000000005</v>
      </c>
      <c r="X27" s="167">
        <v>109641</v>
      </c>
    </row>
    <row r="28" spans="2:26" ht="12.75" customHeight="1" x14ac:dyDescent="0.15">
      <c r="B28" s="159"/>
      <c r="C28" s="160">
        <v>20</v>
      </c>
      <c r="D28" s="160"/>
      <c r="E28" s="340">
        <v>2258</v>
      </c>
      <c r="F28" s="180">
        <v>3647</v>
      </c>
      <c r="G28" s="326">
        <v>2738.4</v>
      </c>
      <c r="H28" s="180">
        <v>18045</v>
      </c>
      <c r="I28" s="340">
        <v>583</v>
      </c>
      <c r="J28" s="180">
        <v>819</v>
      </c>
      <c r="K28" s="326">
        <v>705.6</v>
      </c>
      <c r="L28" s="180">
        <v>114046</v>
      </c>
      <c r="M28" s="340">
        <v>554</v>
      </c>
      <c r="N28" s="180">
        <v>802</v>
      </c>
      <c r="O28" s="326">
        <v>683.55</v>
      </c>
      <c r="P28" s="180">
        <v>86509</v>
      </c>
      <c r="Q28" s="159">
        <v>620</v>
      </c>
      <c r="R28" s="133">
        <v>896</v>
      </c>
      <c r="S28" s="160">
        <v>875.7</v>
      </c>
      <c r="T28" s="133">
        <v>92419</v>
      </c>
      <c r="U28" s="159">
        <v>593</v>
      </c>
      <c r="V28" s="133">
        <v>735</v>
      </c>
      <c r="W28" s="160">
        <v>657.3</v>
      </c>
      <c r="X28" s="133">
        <v>91660</v>
      </c>
    </row>
    <row r="29" spans="2:26" ht="12.75" customHeight="1" x14ac:dyDescent="0.15">
      <c r="B29" s="166" t="s">
        <v>429</v>
      </c>
      <c r="C29" s="143">
        <v>3</v>
      </c>
      <c r="D29" s="143" t="s">
        <v>430</v>
      </c>
      <c r="E29" s="168">
        <v>3392</v>
      </c>
      <c r="F29" s="169">
        <v>3392</v>
      </c>
      <c r="G29" s="170">
        <v>3392</v>
      </c>
      <c r="H29" s="169">
        <v>1334</v>
      </c>
      <c r="I29" s="168">
        <v>641</v>
      </c>
      <c r="J29" s="169">
        <v>683</v>
      </c>
      <c r="K29" s="170">
        <v>646</v>
      </c>
      <c r="L29" s="169">
        <v>13660</v>
      </c>
      <c r="M29" s="168">
        <v>651</v>
      </c>
      <c r="N29" s="169">
        <v>672</v>
      </c>
      <c r="O29" s="170">
        <v>660</v>
      </c>
      <c r="P29" s="169">
        <v>8444</v>
      </c>
      <c r="Q29" s="166">
        <v>819</v>
      </c>
      <c r="R29" s="167">
        <v>896</v>
      </c>
      <c r="S29" s="143">
        <v>855</v>
      </c>
      <c r="T29" s="167">
        <v>6111</v>
      </c>
      <c r="U29" s="166">
        <v>609</v>
      </c>
      <c r="V29" s="167">
        <v>650</v>
      </c>
      <c r="W29" s="143">
        <v>644</v>
      </c>
      <c r="X29" s="167">
        <v>8899</v>
      </c>
    </row>
    <row r="30" spans="2:26" ht="12.75" customHeight="1" x14ac:dyDescent="0.15">
      <c r="B30" s="166"/>
      <c r="C30" s="143">
        <v>4</v>
      </c>
      <c r="D30" s="143"/>
      <c r="E30" s="168" t="s">
        <v>264</v>
      </c>
      <c r="F30" s="169" t="s">
        <v>264</v>
      </c>
      <c r="G30" s="170" t="s">
        <v>264</v>
      </c>
      <c r="H30" s="169">
        <v>1356</v>
      </c>
      <c r="I30" s="168">
        <v>620</v>
      </c>
      <c r="J30" s="169">
        <v>656</v>
      </c>
      <c r="K30" s="170">
        <v>637</v>
      </c>
      <c r="L30" s="169">
        <v>11425</v>
      </c>
      <c r="M30" s="168">
        <v>620</v>
      </c>
      <c r="N30" s="169">
        <v>683</v>
      </c>
      <c r="O30" s="170">
        <v>636</v>
      </c>
      <c r="P30" s="169">
        <v>8483</v>
      </c>
      <c r="Q30" s="166">
        <v>824</v>
      </c>
      <c r="R30" s="167">
        <v>873</v>
      </c>
      <c r="S30" s="143">
        <v>843</v>
      </c>
      <c r="T30" s="167">
        <v>6400</v>
      </c>
      <c r="U30" s="166">
        <v>593</v>
      </c>
      <c r="V30" s="167">
        <v>645</v>
      </c>
      <c r="W30" s="143">
        <v>620</v>
      </c>
      <c r="X30" s="167">
        <v>5418</v>
      </c>
    </row>
    <row r="31" spans="2:26" ht="12.75" customHeight="1" x14ac:dyDescent="0.15">
      <c r="B31" s="166"/>
      <c r="C31" s="143">
        <v>5</v>
      </c>
      <c r="D31" s="143"/>
      <c r="E31" s="168">
        <v>2573</v>
      </c>
      <c r="F31" s="169">
        <v>2730</v>
      </c>
      <c r="G31" s="170">
        <v>2659</v>
      </c>
      <c r="H31" s="169">
        <v>998</v>
      </c>
      <c r="I31" s="168">
        <v>630</v>
      </c>
      <c r="J31" s="169">
        <v>683</v>
      </c>
      <c r="K31" s="170">
        <v>658</v>
      </c>
      <c r="L31" s="169">
        <v>11389</v>
      </c>
      <c r="M31" s="168">
        <v>630</v>
      </c>
      <c r="N31" s="169">
        <v>683</v>
      </c>
      <c r="O31" s="170">
        <v>655</v>
      </c>
      <c r="P31" s="169">
        <v>5767</v>
      </c>
      <c r="Q31" s="166">
        <v>830</v>
      </c>
      <c r="R31" s="167">
        <v>868</v>
      </c>
      <c r="S31" s="143">
        <v>849</v>
      </c>
      <c r="T31" s="167">
        <v>16078</v>
      </c>
      <c r="U31" s="166">
        <v>604</v>
      </c>
      <c r="V31" s="167">
        <v>641</v>
      </c>
      <c r="W31" s="143">
        <v>626</v>
      </c>
      <c r="X31" s="167">
        <v>8442</v>
      </c>
    </row>
    <row r="32" spans="2:26" ht="12.75" customHeight="1" x14ac:dyDescent="0.15">
      <c r="B32" s="166"/>
      <c r="C32" s="143">
        <v>6</v>
      </c>
      <c r="D32" s="143"/>
      <c r="E32" s="168">
        <v>2300</v>
      </c>
      <c r="F32" s="169">
        <v>2678</v>
      </c>
      <c r="G32" s="170">
        <v>2578</v>
      </c>
      <c r="H32" s="169">
        <v>1484</v>
      </c>
      <c r="I32" s="168">
        <v>634</v>
      </c>
      <c r="J32" s="169">
        <v>716</v>
      </c>
      <c r="K32" s="170">
        <v>663</v>
      </c>
      <c r="L32" s="169">
        <v>12731</v>
      </c>
      <c r="M32" s="168">
        <v>646</v>
      </c>
      <c r="N32" s="169">
        <v>704</v>
      </c>
      <c r="O32" s="170">
        <v>667</v>
      </c>
      <c r="P32" s="169">
        <v>6872</v>
      </c>
      <c r="Q32" s="166">
        <v>798</v>
      </c>
      <c r="R32" s="167">
        <v>851</v>
      </c>
      <c r="S32" s="143">
        <v>820</v>
      </c>
      <c r="T32" s="167">
        <v>10971</v>
      </c>
      <c r="U32" s="166">
        <v>606</v>
      </c>
      <c r="V32" s="167">
        <v>642</v>
      </c>
      <c r="W32" s="143">
        <v>628</v>
      </c>
      <c r="X32" s="167">
        <v>10729</v>
      </c>
    </row>
    <row r="33" spans="2:24" ht="12.75" customHeight="1" x14ac:dyDescent="0.15">
      <c r="B33" s="166"/>
      <c r="C33" s="143">
        <v>7</v>
      </c>
      <c r="D33" s="143"/>
      <c r="E33" s="168">
        <v>2457</v>
      </c>
      <c r="F33" s="169">
        <v>2692</v>
      </c>
      <c r="G33" s="170">
        <v>2579</v>
      </c>
      <c r="H33" s="169">
        <v>1409</v>
      </c>
      <c r="I33" s="168">
        <v>709</v>
      </c>
      <c r="J33" s="169">
        <v>791</v>
      </c>
      <c r="K33" s="170">
        <v>748</v>
      </c>
      <c r="L33" s="169">
        <v>8272</v>
      </c>
      <c r="M33" s="168">
        <v>714</v>
      </c>
      <c r="N33" s="169">
        <v>777</v>
      </c>
      <c r="O33" s="170">
        <v>743</v>
      </c>
      <c r="P33" s="169">
        <v>5407</v>
      </c>
      <c r="Q33" s="166">
        <v>809</v>
      </c>
      <c r="R33" s="167">
        <v>862</v>
      </c>
      <c r="S33" s="143">
        <v>830</v>
      </c>
      <c r="T33" s="167">
        <v>7436</v>
      </c>
      <c r="U33" s="166">
        <v>634</v>
      </c>
      <c r="V33" s="167">
        <v>714</v>
      </c>
      <c r="W33" s="143">
        <v>673</v>
      </c>
      <c r="X33" s="167">
        <v>9991</v>
      </c>
    </row>
    <row r="34" spans="2:24" ht="12.75" customHeight="1" x14ac:dyDescent="0.15">
      <c r="B34" s="166"/>
      <c r="C34" s="143">
        <v>8</v>
      </c>
      <c r="D34" s="143"/>
      <c r="E34" s="168">
        <v>2436</v>
      </c>
      <c r="F34" s="169">
        <v>2667</v>
      </c>
      <c r="G34" s="170">
        <v>2601</v>
      </c>
      <c r="H34" s="169">
        <v>1979</v>
      </c>
      <c r="I34" s="168">
        <v>735</v>
      </c>
      <c r="J34" s="169">
        <v>809</v>
      </c>
      <c r="K34" s="170">
        <v>767</v>
      </c>
      <c r="L34" s="169">
        <v>12726</v>
      </c>
      <c r="M34" s="168">
        <v>714</v>
      </c>
      <c r="N34" s="169">
        <v>802</v>
      </c>
      <c r="O34" s="170">
        <v>755</v>
      </c>
      <c r="P34" s="169">
        <v>9894</v>
      </c>
      <c r="Q34" s="166">
        <v>767</v>
      </c>
      <c r="R34" s="167">
        <v>891</v>
      </c>
      <c r="S34" s="143">
        <v>834</v>
      </c>
      <c r="T34" s="167">
        <v>9681</v>
      </c>
      <c r="U34" s="166">
        <v>666</v>
      </c>
      <c r="V34" s="167">
        <v>735</v>
      </c>
      <c r="W34" s="143">
        <v>697</v>
      </c>
      <c r="X34" s="167">
        <v>10807</v>
      </c>
    </row>
    <row r="35" spans="2:24" ht="12.75" customHeight="1" x14ac:dyDescent="0.15">
      <c r="B35" s="166"/>
      <c r="C35" s="143">
        <v>9</v>
      </c>
      <c r="D35" s="171"/>
      <c r="E35" s="168">
        <v>2415</v>
      </c>
      <c r="F35" s="169">
        <v>2625</v>
      </c>
      <c r="G35" s="170">
        <v>2492</v>
      </c>
      <c r="H35" s="169">
        <v>1550</v>
      </c>
      <c r="I35" s="168">
        <v>735</v>
      </c>
      <c r="J35" s="169">
        <v>819</v>
      </c>
      <c r="K35" s="170">
        <v>779</v>
      </c>
      <c r="L35" s="169">
        <v>11098</v>
      </c>
      <c r="M35" s="168">
        <v>712</v>
      </c>
      <c r="N35" s="169">
        <v>788</v>
      </c>
      <c r="O35" s="170">
        <v>751</v>
      </c>
      <c r="P35" s="169">
        <v>13168</v>
      </c>
      <c r="Q35" s="166">
        <v>809</v>
      </c>
      <c r="R35" s="167">
        <v>872</v>
      </c>
      <c r="S35" s="143">
        <v>830</v>
      </c>
      <c r="T35" s="167">
        <v>7205</v>
      </c>
      <c r="U35" s="166">
        <v>677</v>
      </c>
      <c r="V35" s="167">
        <v>725</v>
      </c>
      <c r="W35" s="143">
        <v>695</v>
      </c>
      <c r="X35" s="167">
        <v>10361</v>
      </c>
    </row>
    <row r="36" spans="2:24" ht="12.75" customHeight="1" x14ac:dyDescent="0.15">
      <c r="B36" s="166"/>
      <c r="C36" s="143">
        <v>10</v>
      </c>
      <c r="D36" s="171"/>
      <c r="E36" s="168">
        <v>2352</v>
      </c>
      <c r="F36" s="169">
        <v>2538</v>
      </c>
      <c r="G36" s="170">
        <v>2414</v>
      </c>
      <c r="H36" s="169">
        <v>1915</v>
      </c>
      <c r="I36" s="168">
        <v>748</v>
      </c>
      <c r="J36" s="169">
        <v>798</v>
      </c>
      <c r="K36" s="170">
        <v>758</v>
      </c>
      <c r="L36" s="169">
        <v>7744</v>
      </c>
      <c r="M36" s="168">
        <v>680</v>
      </c>
      <c r="N36" s="169">
        <v>767</v>
      </c>
      <c r="O36" s="170">
        <v>727</v>
      </c>
      <c r="P36" s="169">
        <v>5648</v>
      </c>
      <c r="Q36" s="166">
        <v>744</v>
      </c>
      <c r="R36" s="167">
        <v>820</v>
      </c>
      <c r="S36" s="143">
        <v>777</v>
      </c>
      <c r="T36" s="167">
        <v>6672</v>
      </c>
      <c r="U36" s="166">
        <v>688</v>
      </c>
      <c r="V36" s="167">
        <v>714</v>
      </c>
      <c r="W36" s="143">
        <v>696</v>
      </c>
      <c r="X36" s="167">
        <v>5907</v>
      </c>
    </row>
    <row r="37" spans="2:24" ht="12.75" customHeight="1" x14ac:dyDescent="0.15">
      <c r="B37" s="159"/>
      <c r="C37" s="160">
        <v>11</v>
      </c>
      <c r="D37" s="160"/>
      <c r="E37" s="340">
        <v>2258</v>
      </c>
      <c r="F37" s="180">
        <v>2310</v>
      </c>
      <c r="G37" s="326">
        <v>2279</v>
      </c>
      <c r="H37" s="180">
        <v>3756</v>
      </c>
      <c r="I37" s="340">
        <v>583</v>
      </c>
      <c r="J37" s="180">
        <v>701</v>
      </c>
      <c r="K37" s="326">
        <v>644</v>
      </c>
      <c r="L37" s="180">
        <v>9539</v>
      </c>
      <c r="M37" s="340">
        <v>554</v>
      </c>
      <c r="N37" s="180">
        <v>680</v>
      </c>
      <c r="O37" s="326">
        <v>606</v>
      </c>
      <c r="P37" s="180">
        <v>10606</v>
      </c>
      <c r="Q37" s="159">
        <v>620</v>
      </c>
      <c r="R37" s="133">
        <v>721</v>
      </c>
      <c r="S37" s="160">
        <v>662</v>
      </c>
      <c r="T37" s="133">
        <v>9781</v>
      </c>
      <c r="U37" s="159">
        <v>596</v>
      </c>
      <c r="V37" s="133">
        <v>596</v>
      </c>
      <c r="W37" s="160">
        <v>596</v>
      </c>
      <c r="X37" s="133">
        <v>5207</v>
      </c>
    </row>
    <row r="38" spans="2:24" ht="6" customHeight="1" x14ac:dyDescent="0.15"/>
    <row r="39" spans="2:24" ht="12.75" customHeight="1" x14ac:dyDescent="0.15">
      <c r="B39" s="184" t="s">
        <v>106</v>
      </c>
      <c r="C39" s="599" t="s">
        <v>435</v>
      </c>
    </row>
    <row r="40" spans="2:24" ht="12.75" customHeight="1" x14ac:dyDescent="0.15">
      <c r="B40" s="227" t="s">
        <v>108</v>
      </c>
      <c r="C40" s="144" t="s">
        <v>436</v>
      </c>
    </row>
    <row r="41" spans="2:24" ht="12.75" customHeight="1" x14ac:dyDescent="0.15">
      <c r="B41" s="184"/>
      <c r="C41" s="599"/>
    </row>
    <row r="42" spans="2:24" x14ac:dyDescent="0.15">
      <c r="B42" s="227"/>
    </row>
    <row r="43" spans="2:24" x14ac:dyDescent="0.15">
      <c r="B43" s="540"/>
    </row>
    <row r="44" spans="2:24" x14ac:dyDescent="0.15">
      <c r="D44" s="599"/>
      <c r="E44" s="599"/>
      <c r="F44" s="599"/>
      <c r="G44" s="599"/>
      <c r="H44" s="599"/>
      <c r="I44" s="599"/>
      <c r="J44" s="599"/>
      <c r="K44" s="599"/>
      <c r="L44" s="599"/>
    </row>
    <row r="45" spans="2:24" x14ac:dyDescent="0.15">
      <c r="B45" s="540"/>
      <c r="C45" s="599"/>
      <c r="D45" s="599"/>
      <c r="E45" s="599"/>
      <c r="F45" s="599"/>
      <c r="G45" s="599"/>
      <c r="H45" s="599"/>
      <c r="I45" s="599"/>
      <c r="J45" s="599"/>
      <c r="K45" s="599"/>
      <c r="L45" s="599"/>
    </row>
    <row r="46" spans="2:24" x14ac:dyDescent="0.15">
      <c r="D46" s="599"/>
      <c r="E46" s="599"/>
      <c r="F46" s="599"/>
      <c r="G46" s="599"/>
      <c r="H46" s="599"/>
      <c r="I46" s="599"/>
      <c r="J46" s="599"/>
      <c r="K46" s="599"/>
      <c r="L46" s="599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44" customWidth="1"/>
    <col min="2" max="2" width="4.125" style="144" customWidth="1"/>
    <col min="3" max="3" width="8.375" style="144" customWidth="1"/>
    <col min="4" max="4" width="2.25" style="144" customWidth="1"/>
    <col min="5" max="5" width="7.125" style="144" customWidth="1"/>
    <col min="6" max="7" width="7.625" style="144" customWidth="1"/>
    <col min="8" max="8" width="8.125" style="144" customWidth="1"/>
    <col min="9" max="9" width="7.125" style="144" customWidth="1"/>
    <col min="10" max="11" width="7.625" style="144" customWidth="1"/>
    <col min="12" max="12" width="8.125" style="144" customWidth="1"/>
    <col min="13" max="13" width="7.125" style="144" customWidth="1"/>
    <col min="14" max="15" width="7.625" style="144" customWidth="1"/>
    <col min="16" max="16" width="8.125" style="144" customWidth="1"/>
    <col min="17" max="17" width="7.25" style="144" customWidth="1"/>
    <col min="18" max="19" width="7.625" style="144" customWidth="1"/>
    <col min="20" max="20" width="8.125" style="144" customWidth="1"/>
    <col min="21" max="16384" width="7.5" style="144"/>
  </cols>
  <sheetData>
    <row r="1" spans="2:38" x14ac:dyDescent="0.15">
      <c r="B1" s="144" t="s">
        <v>208</v>
      </c>
    </row>
    <row r="2" spans="2:38" x14ac:dyDescent="0.15">
      <c r="B2" s="144" t="s">
        <v>209</v>
      </c>
    </row>
    <row r="3" spans="2:38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T3" s="145" t="s">
        <v>222</v>
      </c>
    </row>
    <row r="4" spans="2:38" ht="6" customHeight="1" x14ac:dyDescent="0.15">
      <c r="B4" s="143"/>
      <c r="C4" s="143"/>
      <c r="D4" s="143"/>
      <c r="E4" s="160"/>
      <c r="F4" s="160"/>
      <c r="G4" s="160"/>
      <c r="H4" s="160"/>
      <c r="I4" s="160"/>
      <c r="J4" s="160"/>
      <c r="K4" s="160"/>
      <c r="L4" s="160"/>
      <c r="M4" s="143"/>
      <c r="T4" s="145"/>
    </row>
    <row r="5" spans="2:38" ht="13.5" customHeight="1" x14ac:dyDescent="0.15">
      <c r="B5" s="146"/>
      <c r="C5" s="727" t="s">
        <v>86</v>
      </c>
      <c r="D5" s="729"/>
      <c r="E5" s="727" t="s">
        <v>210</v>
      </c>
      <c r="F5" s="728"/>
      <c r="G5" s="728"/>
      <c r="H5" s="729"/>
      <c r="I5" s="727" t="s">
        <v>337</v>
      </c>
      <c r="J5" s="728"/>
      <c r="K5" s="728"/>
      <c r="L5" s="729"/>
      <c r="M5" s="727" t="s">
        <v>212</v>
      </c>
      <c r="N5" s="728"/>
      <c r="O5" s="728"/>
      <c r="P5" s="729"/>
      <c r="Q5" s="727" t="s">
        <v>437</v>
      </c>
      <c r="R5" s="728"/>
      <c r="S5" s="728"/>
      <c r="T5" s="729"/>
      <c r="V5" s="164"/>
      <c r="W5" s="164"/>
      <c r="X5" s="164"/>
      <c r="Y5" s="164"/>
      <c r="Z5" s="164"/>
    </row>
    <row r="6" spans="2:38" ht="13.5" x14ac:dyDescent="0.15">
      <c r="B6" s="159" t="s">
        <v>214</v>
      </c>
      <c r="C6" s="160"/>
      <c r="D6" s="172"/>
      <c r="E6" s="161" t="s">
        <v>218</v>
      </c>
      <c r="F6" s="267" t="s">
        <v>219</v>
      </c>
      <c r="G6" s="163" t="s">
        <v>172</v>
      </c>
      <c r="H6" s="267" t="s">
        <v>96</v>
      </c>
      <c r="I6" s="161" t="s">
        <v>218</v>
      </c>
      <c r="J6" s="267" t="s">
        <v>219</v>
      </c>
      <c r="K6" s="163" t="s">
        <v>172</v>
      </c>
      <c r="L6" s="267" t="s">
        <v>438</v>
      </c>
      <c r="M6" s="161" t="s">
        <v>439</v>
      </c>
      <c r="N6" s="267" t="s">
        <v>219</v>
      </c>
      <c r="O6" s="163" t="s">
        <v>172</v>
      </c>
      <c r="P6" s="267" t="s">
        <v>173</v>
      </c>
      <c r="Q6" s="161" t="s">
        <v>218</v>
      </c>
      <c r="R6" s="267" t="s">
        <v>219</v>
      </c>
      <c r="S6" s="163" t="s">
        <v>172</v>
      </c>
      <c r="T6" s="267" t="s">
        <v>438</v>
      </c>
      <c r="V6" s="164"/>
      <c r="W6" s="164"/>
      <c r="X6" s="164"/>
      <c r="Y6" s="164"/>
      <c r="Z6" s="164"/>
    </row>
    <row r="7" spans="2:38" ht="13.5" x14ac:dyDescent="0.15">
      <c r="B7" s="166" t="s">
        <v>0</v>
      </c>
      <c r="C7" s="143">
        <v>21</v>
      </c>
      <c r="D7" s="143" t="s">
        <v>440</v>
      </c>
      <c r="E7" s="600">
        <v>683</v>
      </c>
      <c r="F7" s="601">
        <v>1176</v>
      </c>
      <c r="G7" s="602">
        <v>810</v>
      </c>
      <c r="H7" s="601">
        <v>1039612</v>
      </c>
      <c r="I7" s="600">
        <v>357</v>
      </c>
      <c r="J7" s="601">
        <v>601</v>
      </c>
      <c r="K7" s="602">
        <v>460</v>
      </c>
      <c r="L7" s="601">
        <v>2064928</v>
      </c>
      <c r="M7" s="600">
        <v>714</v>
      </c>
      <c r="N7" s="601">
        <v>1155</v>
      </c>
      <c r="O7" s="602">
        <v>893</v>
      </c>
      <c r="P7" s="601">
        <v>2009785</v>
      </c>
      <c r="Q7" s="600">
        <v>630</v>
      </c>
      <c r="R7" s="601">
        <v>1155</v>
      </c>
      <c r="S7" s="602">
        <v>761</v>
      </c>
      <c r="T7" s="601">
        <v>2062255</v>
      </c>
      <c r="U7" s="143"/>
      <c r="V7" s="164"/>
      <c r="W7" s="164"/>
      <c r="X7" s="164"/>
      <c r="Y7" s="164"/>
      <c r="Z7" s="164"/>
    </row>
    <row r="8" spans="2:38" ht="13.5" x14ac:dyDescent="0.15">
      <c r="B8" s="166"/>
      <c r="C8" s="143">
        <v>22</v>
      </c>
      <c r="D8" s="171"/>
      <c r="E8" s="601">
        <v>714</v>
      </c>
      <c r="F8" s="601">
        <v>1229</v>
      </c>
      <c r="G8" s="601">
        <v>872</v>
      </c>
      <c r="H8" s="601">
        <v>1004155</v>
      </c>
      <c r="I8" s="601">
        <v>378</v>
      </c>
      <c r="J8" s="601">
        <v>651</v>
      </c>
      <c r="K8" s="601">
        <v>495</v>
      </c>
      <c r="L8" s="601">
        <v>2419215</v>
      </c>
      <c r="M8" s="601">
        <v>735</v>
      </c>
      <c r="N8" s="601">
        <v>1208</v>
      </c>
      <c r="O8" s="601">
        <v>947</v>
      </c>
      <c r="P8" s="601">
        <v>2088933</v>
      </c>
      <c r="Q8" s="601">
        <v>662</v>
      </c>
      <c r="R8" s="601">
        <v>1124</v>
      </c>
      <c r="S8" s="601">
        <v>833</v>
      </c>
      <c r="T8" s="601">
        <v>2044812</v>
      </c>
      <c r="U8" s="143"/>
      <c r="V8" s="164"/>
      <c r="W8" s="164"/>
      <c r="X8" s="164"/>
      <c r="Y8" s="164"/>
      <c r="Z8" s="164"/>
    </row>
    <row r="9" spans="2:38" ht="13.5" x14ac:dyDescent="0.15">
      <c r="B9" s="159"/>
      <c r="C9" s="160">
        <v>23</v>
      </c>
      <c r="D9" s="172"/>
      <c r="E9" s="271">
        <v>703.5</v>
      </c>
      <c r="F9" s="271">
        <v>1148.7</v>
      </c>
      <c r="G9" s="271">
        <v>905.12014310624284</v>
      </c>
      <c r="H9" s="271">
        <v>1005361.4000000006</v>
      </c>
      <c r="I9" s="271">
        <v>399</v>
      </c>
      <c r="J9" s="271">
        <v>693</v>
      </c>
      <c r="K9" s="271">
        <v>544.08967452531874</v>
      </c>
      <c r="L9" s="271">
        <v>2208149.9</v>
      </c>
      <c r="M9" s="271">
        <v>735</v>
      </c>
      <c r="N9" s="271">
        <v>1155</v>
      </c>
      <c r="O9" s="271">
        <v>935.84777264866136</v>
      </c>
      <c r="P9" s="271">
        <v>2361527.1000000006</v>
      </c>
      <c r="Q9" s="271">
        <v>661.5</v>
      </c>
      <c r="R9" s="271">
        <v>1050</v>
      </c>
      <c r="S9" s="271">
        <v>858.18410599841957</v>
      </c>
      <c r="T9" s="316">
        <v>1927835.1000000006</v>
      </c>
      <c r="U9" s="143"/>
      <c r="V9" s="164"/>
      <c r="W9" s="164"/>
      <c r="X9" s="164"/>
      <c r="Y9" s="164"/>
      <c r="Z9" s="16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2:38" ht="13.5" x14ac:dyDescent="0.15">
      <c r="B10" s="166" t="s">
        <v>372</v>
      </c>
      <c r="C10" s="143">
        <v>6</v>
      </c>
      <c r="D10" s="171" t="s">
        <v>397</v>
      </c>
      <c r="E10" s="601">
        <v>819</v>
      </c>
      <c r="F10" s="601">
        <v>1039.5</v>
      </c>
      <c r="G10" s="601">
        <v>959.54971043168064</v>
      </c>
      <c r="H10" s="601">
        <v>79850.299999999988</v>
      </c>
      <c r="I10" s="601">
        <v>535.5</v>
      </c>
      <c r="J10" s="601">
        <v>682.5</v>
      </c>
      <c r="K10" s="601">
        <v>622.04987452354919</v>
      </c>
      <c r="L10" s="601">
        <v>185696.49999999997</v>
      </c>
      <c r="M10" s="601">
        <v>840</v>
      </c>
      <c r="N10" s="601">
        <v>1102.5</v>
      </c>
      <c r="O10" s="601">
        <v>988.53705860898947</v>
      </c>
      <c r="P10" s="601">
        <v>184062.30000000002</v>
      </c>
      <c r="Q10" s="601">
        <v>808.5</v>
      </c>
      <c r="R10" s="601">
        <v>1008</v>
      </c>
      <c r="S10" s="601">
        <v>926.77669408065265</v>
      </c>
      <c r="T10" s="601">
        <v>148462.5</v>
      </c>
      <c r="U10" s="143"/>
      <c r="V10" s="164"/>
      <c r="W10" s="164"/>
      <c r="X10" s="164"/>
      <c r="Y10" s="164"/>
      <c r="Z10" s="164"/>
      <c r="AA10" s="602"/>
      <c r="AB10" s="602"/>
      <c r="AC10" s="602"/>
      <c r="AD10" s="602"/>
      <c r="AE10" s="602"/>
      <c r="AF10" s="602"/>
      <c r="AG10" s="602"/>
      <c r="AH10" s="602"/>
      <c r="AI10" s="602"/>
      <c r="AJ10" s="602"/>
      <c r="AK10" s="602"/>
      <c r="AL10" s="143"/>
    </row>
    <row r="11" spans="2:38" ht="13.5" x14ac:dyDescent="0.15">
      <c r="B11" s="166"/>
      <c r="C11" s="143">
        <v>7</v>
      </c>
      <c r="D11" s="171"/>
      <c r="E11" s="601">
        <v>892.5</v>
      </c>
      <c r="F11" s="601">
        <v>1081.5</v>
      </c>
      <c r="G11" s="601">
        <v>978.90039644694548</v>
      </c>
      <c r="H11" s="601">
        <v>70801.60000000002</v>
      </c>
      <c r="I11" s="601">
        <v>535.5</v>
      </c>
      <c r="J11" s="601">
        <v>693</v>
      </c>
      <c r="K11" s="601">
        <v>620.68970323250517</v>
      </c>
      <c r="L11" s="601">
        <v>146333.30000000005</v>
      </c>
      <c r="M11" s="601">
        <v>924</v>
      </c>
      <c r="N11" s="601">
        <v>1134</v>
      </c>
      <c r="O11" s="601">
        <v>1027.7734438928592</v>
      </c>
      <c r="P11" s="601">
        <v>208275.3</v>
      </c>
      <c r="Q11" s="601">
        <v>798</v>
      </c>
      <c r="R11" s="601">
        <v>997.5</v>
      </c>
      <c r="S11" s="601">
        <v>895.20492074616413</v>
      </c>
      <c r="T11" s="603">
        <v>137092.4</v>
      </c>
      <c r="U11" s="143"/>
      <c r="V11" s="164"/>
      <c r="W11" s="164"/>
      <c r="X11" s="164"/>
      <c r="Y11" s="164"/>
      <c r="Z11" s="164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143"/>
    </row>
    <row r="12" spans="2:38" ht="13.5" x14ac:dyDescent="0.15">
      <c r="B12" s="166"/>
      <c r="C12" s="143">
        <v>8</v>
      </c>
      <c r="D12" s="171"/>
      <c r="E12" s="601">
        <v>892.5</v>
      </c>
      <c r="F12" s="601">
        <v>1081.5</v>
      </c>
      <c r="G12" s="601">
        <v>997.15524809209603</v>
      </c>
      <c r="H12" s="601">
        <v>85692.5</v>
      </c>
      <c r="I12" s="601">
        <v>535.5</v>
      </c>
      <c r="J12" s="601">
        <v>651</v>
      </c>
      <c r="K12" s="601">
        <v>587.37412489029123</v>
      </c>
      <c r="L12" s="601">
        <v>156979.79999999996</v>
      </c>
      <c r="M12" s="601">
        <v>966</v>
      </c>
      <c r="N12" s="601">
        <v>1134</v>
      </c>
      <c r="O12" s="601">
        <v>1047.7357756088009</v>
      </c>
      <c r="P12" s="601">
        <v>198730.40000000008</v>
      </c>
      <c r="Q12" s="601">
        <v>819</v>
      </c>
      <c r="R12" s="601">
        <v>945</v>
      </c>
      <c r="S12" s="601">
        <v>894.10666359585832</v>
      </c>
      <c r="T12" s="603">
        <v>144172.40000000002</v>
      </c>
      <c r="U12" s="143"/>
      <c r="V12" s="164"/>
      <c r="W12" s="164"/>
      <c r="X12" s="164"/>
      <c r="Y12" s="164"/>
      <c r="Z12" s="164"/>
      <c r="AA12" s="602"/>
      <c r="AB12" s="602"/>
      <c r="AC12" s="602"/>
      <c r="AD12" s="602"/>
      <c r="AE12" s="602"/>
      <c r="AF12" s="602"/>
      <c r="AG12" s="602"/>
      <c r="AH12" s="602"/>
      <c r="AI12" s="602"/>
      <c r="AJ12" s="602"/>
      <c r="AK12" s="602"/>
      <c r="AL12" s="143"/>
    </row>
    <row r="13" spans="2:38" ht="13.5" x14ac:dyDescent="0.15">
      <c r="B13" s="166"/>
      <c r="C13" s="143">
        <v>9</v>
      </c>
      <c r="D13" s="171"/>
      <c r="E13" s="601">
        <v>861</v>
      </c>
      <c r="F13" s="601">
        <v>1071</v>
      </c>
      <c r="G13" s="601">
        <v>957.65294168924186</v>
      </c>
      <c r="H13" s="601">
        <v>80334.10000000002</v>
      </c>
      <c r="I13" s="601">
        <v>483</v>
      </c>
      <c r="J13" s="601">
        <v>609</v>
      </c>
      <c r="K13" s="601">
        <v>541.77783970036865</v>
      </c>
      <c r="L13" s="601">
        <v>162044.59999999998</v>
      </c>
      <c r="M13" s="601">
        <v>903</v>
      </c>
      <c r="N13" s="601">
        <v>1134</v>
      </c>
      <c r="O13" s="601">
        <v>1007.6889759125575</v>
      </c>
      <c r="P13" s="601">
        <v>183085.30000000002</v>
      </c>
      <c r="Q13" s="601">
        <v>735</v>
      </c>
      <c r="R13" s="601">
        <v>924</v>
      </c>
      <c r="S13" s="601">
        <v>844.42205102448099</v>
      </c>
      <c r="T13" s="603">
        <v>138463.19999999998</v>
      </c>
      <c r="U13" s="143"/>
      <c r="V13" s="164"/>
      <c r="W13" s="164"/>
      <c r="X13" s="164"/>
      <c r="Y13" s="164"/>
      <c r="Z13" s="164"/>
      <c r="AA13" s="602"/>
      <c r="AB13" s="602"/>
      <c r="AC13" s="602"/>
      <c r="AD13" s="602"/>
      <c r="AE13" s="602"/>
      <c r="AF13" s="602"/>
      <c r="AG13" s="602"/>
      <c r="AH13" s="602"/>
      <c r="AI13" s="602"/>
      <c r="AJ13" s="602"/>
      <c r="AK13" s="602"/>
      <c r="AL13" s="143"/>
    </row>
    <row r="14" spans="2:38" ht="13.5" x14ac:dyDescent="0.15">
      <c r="B14" s="166"/>
      <c r="C14" s="143">
        <v>10</v>
      </c>
      <c r="D14" s="171"/>
      <c r="E14" s="601">
        <v>703.5</v>
      </c>
      <c r="F14" s="601">
        <v>945</v>
      </c>
      <c r="G14" s="601">
        <v>822.47310476824498</v>
      </c>
      <c r="H14" s="601">
        <v>89857.799999999988</v>
      </c>
      <c r="I14" s="601">
        <v>399</v>
      </c>
      <c r="J14" s="601">
        <v>549.99</v>
      </c>
      <c r="K14" s="601">
        <v>481.99466925382188</v>
      </c>
      <c r="L14" s="601">
        <v>190869.69999999995</v>
      </c>
      <c r="M14" s="601">
        <v>735</v>
      </c>
      <c r="N14" s="601">
        <v>987</v>
      </c>
      <c r="O14" s="601">
        <v>865.22563834499886</v>
      </c>
      <c r="P14" s="601">
        <v>220624.30000000005</v>
      </c>
      <c r="Q14" s="601">
        <v>661.5</v>
      </c>
      <c r="R14" s="601">
        <v>840</v>
      </c>
      <c r="S14" s="601">
        <v>751.63184865963615</v>
      </c>
      <c r="T14" s="603">
        <v>164524.70000000001</v>
      </c>
      <c r="U14" s="143"/>
      <c r="V14" s="164"/>
      <c r="W14" s="164"/>
      <c r="X14" s="164"/>
      <c r="Y14" s="164"/>
      <c r="Z14" s="164"/>
      <c r="AA14" s="602"/>
      <c r="AB14" s="602"/>
      <c r="AC14" s="602"/>
      <c r="AD14" s="602"/>
      <c r="AE14" s="602"/>
      <c r="AF14" s="602"/>
      <c r="AG14" s="602"/>
      <c r="AH14" s="602"/>
      <c r="AI14" s="602"/>
      <c r="AJ14" s="602"/>
      <c r="AK14" s="602"/>
      <c r="AL14" s="143"/>
    </row>
    <row r="15" spans="2:38" x14ac:dyDescent="0.15">
      <c r="B15" s="166"/>
      <c r="C15" s="143">
        <v>11</v>
      </c>
      <c r="D15" s="171"/>
      <c r="E15" s="601">
        <v>714</v>
      </c>
      <c r="F15" s="601">
        <v>892.5</v>
      </c>
      <c r="G15" s="601">
        <v>809.71708437605037</v>
      </c>
      <c r="H15" s="601">
        <v>83068.399999999994</v>
      </c>
      <c r="I15" s="601">
        <v>399</v>
      </c>
      <c r="J15" s="601">
        <v>546</v>
      </c>
      <c r="K15" s="601">
        <v>465.27549116412797</v>
      </c>
      <c r="L15" s="601">
        <v>210553.90000000002</v>
      </c>
      <c r="M15" s="601">
        <v>735</v>
      </c>
      <c r="N15" s="601">
        <v>934.5</v>
      </c>
      <c r="O15" s="601">
        <v>831.63013628848046</v>
      </c>
      <c r="P15" s="601">
        <v>212803.59999999998</v>
      </c>
      <c r="Q15" s="601">
        <v>661.5</v>
      </c>
      <c r="R15" s="601">
        <v>787.5</v>
      </c>
      <c r="S15" s="601">
        <v>715.59835966864216</v>
      </c>
      <c r="T15" s="603">
        <v>182855.6</v>
      </c>
      <c r="U15" s="143"/>
      <c r="V15" s="602"/>
      <c r="W15" s="602"/>
      <c r="X15" s="602"/>
      <c r="Y15" s="602"/>
      <c r="Z15" s="602"/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143"/>
    </row>
    <row r="16" spans="2:38" x14ac:dyDescent="0.15">
      <c r="B16" s="166"/>
      <c r="C16" s="143">
        <v>12</v>
      </c>
      <c r="D16" s="171"/>
      <c r="E16" s="601">
        <v>798</v>
      </c>
      <c r="F16" s="601">
        <v>1097.355</v>
      </c>
      <c r="G16" s="601">
        <v>898.81084368754898</v>
      </c>
      <c r="H16" s="601">
        <v>79277.700000000012</v>
      </c>
      <c r="I16" s="601">
        <v>451.5</v>
      </c>
      <c r="J16" s="601">
        <v>569.41499999999996</v>
      </c>
      <c r="K16" s="601">
        <v>509.76818932112718</v>
      </c>
      <c r="L16" s="601">
        <v>194219.9</v>
      </c>
      <c r="M16" s="601">
        <v>819</v>
      </c>
      <c r="N16" s="601">
        <v>1113</v>
      </c>
      <c r="O16" s="601">
        <v>953.85839315379565</v>
      </c>
      <c r="P16" s="601">
        <v>176835.3</v>
      </c>
      <c r="Q16" s="601">
        <v>703.5</v>
      </c>
      <c r="R16" s="601">
        <v>1029</v>
      </c>
      <c r="S16" s="601">
        <v>861.31763924479969</v>
      </c>
      <c r="T16" s="603">
        <v>181607</v>
      </c>
      <c r="U16" s="143"/>
      <c r="V16" s="602"/>
      <c r="W16" s="602"/>
      <c r="X16" s="602"/>
      <c r="Y16" s="602"/>
      <c r="Z16" s="602"/>
      <c r="AA16" s="602"/>
      <c r="AB16" s="602"/>
      <c r="AC16" s="602"/>
      <c r="AD16" s="602"/>
      <c r="AE16" s="602"/>
      <c r="AF16" s="602"/>
      <c r="AG16" s="602"/>
      <c r="AH16" s="602"/>
      <c r="AI16" s="602"/>
      <c r="AJ16" s="602"/>
      <c r="AK16" s="602"/>
      <c r="AL16" s="143"/>
    </row>
    <row r="17" spans="2:38" x14ac:dyDescent="0.15">
      <c r="B17" s="166" t="s">
        <v>374</v>
      </c>
      <c r="C17" s="143">
        <v>1</v>
      </c>
      <c r="D17" s="171" t="s">
        <v>397</v>
      </c>
      <c r="E17" s="601">
        <v>756</v>
      </c>
      <c r="F17" s="601">
        <v>1102.5</v>
      </c>
      <c r="G17" s="601">
        <v>907.58791454257243</v>
      </c>
      <c r="H17" s="601">
        <v>74218.299999999988</v>
      </c>
      <c r="I17" s="601">
        <v>430.5</v>
      </c>
      <c r="J17" s="601">
        <v>546</v>
      </c>
      <c r="K17" s="601">
        <v>486.22451559233599</v>
      </c>
      <c r="L17" s="601">
        <v>169394.89999999997</v>
      </c>
      <c r="M17" s="601">
        <v>787.5</v>
      </c>
      <c r="N17" s="601">
        <v>1118.25</v>
      </c>
      <c r="O17" s="601">
        <v>948.61295323334468</v>
      </c>
      <c r="P17" s="601">
        <v>158012.29999999999</v>
      </c>
      <c r="Q17" s="601">
        <v>735</v>
      </c>
      <c r="R17" s="601">
        <v>1029</v>
      </c>
      <c r="S17" s="601">
        <v>897.30084387220711</v>
      </c>
      <c r="T17" s="603">
        <v>160863.4</v>
      </c>
      <c r="U17" s="143"/>
      <c r="V17" s="602"/>
      <c r="W17" s="602"/>
      <c r="X17" s="602"/>
      <c r="Y17" s="602"/>
      <c r="Z17" s="602"/>
      <c r="AA17" s="602"/>
      <c r="AB17" s="602"/>
      <c r="AC17" s="602"/>
      <c r="AD17" s="602"/>
      <c r="AE17" s="602"/>
      <c r="AF17" s="602"/>
      <c r="AG17" s="602"/>
      <c r="AH17" s="602"/>
      <c r="AI17" s="602"/>
      <c r="AJ17" s="602"/>
      <c r="AK17" s="602"/>
      <c r="AL17" s="143"/>
    </row>
    <row r="18" spans="2:38" x14ac:dyDescent="0.15">
      <c r="B18" s="159"/>
      <c r="C18" s="160">
        <v>2</v>
      </c>
      <c r="D18" s="172"/>
      <c r="E18" s="604">
        <v>756</v>
      </c>
      <c r="F18" s="604">
        <v>892.5</v>
      </c>
      <c r="G18" s="604">
        <v>831.72949900180618</v>
      </c>
      <c r="H18" s="604">
        <v>76631.3</v>
      </c>
      <c r="I18" s="604">
        <v>420</v>
      </c>
      <c r="J18" s="604">
        <v>546</v>
      </c>
      <c r="K18" s="604">
        <v>472.15017038473718</v>
      </c>
      <c r="L18" s="604">
        <v>186454.6</v>
      </c>
      <c r="M18" s="604">
        <v>787.5</v>
      </c>
      <c r="N18" s="604">
        <v>924</v>
      </c>
      <c r="O18" s="604">
        <v>865.22188159175994</v>
      </c>
      <c r="P18" s="604">
        <v>159637.50000000003</v>
      </c>
      <c r="Q18" s="604">
        <v>735</v>
      </c>
      <c r="R18" s="604">
        <v>871.5</v>
      </c>
      <c r="S18" s="604">
        <v>808.52430207504267</v>
      </c>
      <c r="T18" s="605">
        <v>155767.79999999999</v>
      </c>
      <c r="U18" s="143"/>
      <c r="V18" s="602"/>
      <c r="W18" s="602"/>
      <c r="X18" s="602"/>
      <c r="Y18" s="602"/>
      <c r="Z18" s="602"/>
      <c r="AA18" s="602"/>
      <c r="AB18" s="602"/>
      <c r="AC18" s="602"/>
      <c r="AD18" s="602"/>
      <c r="AE18" s="602"/>
      <c r="AF18" s="602"/>
      <c r="AG18" s="602"/>
      <c r="AH18" s="602"/>
      <c r="AI18" s="602"/>
      <c r="AJ18" s="602"/>
      <c r="AK18" s="602"/>
      <c r="AL18" s="143"/>
    </row>
    <row r="19" spans="2:38" ht="12.75" customHeight="1" x14ac:dyDescent="0.15">
      <c r="B19" s="156"/>
      <c r="C19" s="287">
        <v>40940</v>
      </c>
      <c r="E19" s="241">
        <v>756</v>
      </c>
      <c r="F19" s="241">
        <v>861</v>
      </c>
      <c r="G19" s="241">
        <v>827.10800174901613</v>
      </c>
      <c r="H19" s="601">
        <v>1586</v>
      </c>
      <c r="I19" s="241">
        <v>430.5</v>
      </c>
      <c r="J19" s="241">
        <v>514.5</v>
      </c>
      <c r="K19" s="241">
        <v>471.62482745020702</v>
      </c>
      <c r="L19" s="600">
        <v>4958.6000000000004</v>
      </c>
      <c r="M19" s="241">
        <v>787.5</v>
      </c>
      <c r="N19" s="241">
        <v>892.5</v>
      </c>
      <c r="O19" s="241">
        <v>836.47333273574748</v>
      </c>
      <c r="P19" s="601">
        <v>4565.5</v>
      </c>
      <c r="Q19" s="241">
        <v>735</v>
      </c>
      <c r="R19" s="241">
        <v>840</v>
      </c>
      <c r="S19" s="241">
        <v>804.84416265998516</v>
      </c>
      <c r="T19" s="601">
        <v>5358.4</v>
      </c>
      <c r="U19" s="143"/>
      <c r="V19" s="602"/>
      <c r="W19" s="602"/>
      <c r="X19" s="602"/>
      <c r="Y19" s="602"/>
      <c r="Z19" s="602"/>
      <c r="AA19" s="602"/>
      <c r="AB19" s="602"/>
      <c r="AC19" s="602"/>
      <c r="AD19" s="602"/>
      <c r="AE19" s="602"/>
      <c r="AF19" s="602"/>
      <c r="AG19" s="602"/>
      <c r="AH19" s="602"/>
      <c r="AI19" s="602"/>
      <c r="AJ19" s="602"/>
      <c r="AK19" s="602"/>
      <c r="AL19" s="143"/>
    </row>
    <row r="20" spans="2:38" ht="11.1" customHeight="1" x14ac:dyDescent="0.15">
      <c r="B20" s="166"/>
      <c r="C20" s="287">
        <v>40941</v>
      </c>
      <c r="D20" s="144" t="s">
        <v>60</v>
      </c>
      <c r="E20" s="168">
        <v>766.5</v>
      </c>
      <c r="F20" s="169">
        <v>861</v>
      </c>
      <c r="G20" s="170">
        <v>822.82515657620036</v>
      </c>
      <c r="H20" s="601">
        <v>2282.1</v>
      </c>
      <c r="I20" s="600">
        <v>430.5</v>
      </c>
      <c r="J20" s="601">
        <v>504</v>
      </c>
      <c r="K20" s="602">
        <v>478.94402985074629</v>
      </c>
      <c r="L20" s="601">
        <v>8434.2999999999993</v>
      </c>
      <c r="M20" s="606">
        <v>787.5</v>
      </c>
      <c r="N20" s="269">
        <v>892.5</v>
      </c>
      <c r="O20" s="607">
        <v>845.19205298013253</v>
      </c>
      <c r="P20" s="601">
        <v>4402.6000000000004</v>
      </c>
      <c r="Q20" s="168">
        <v>745.5</v>
      </c>
      <c r="R20" s="169">
        <v>840</v>
      </c>
      <c r="S20" s="170">
        <v>800.52459016393448</v>
      </c>
      <c r="T20" s="601">
        <v>3530.8</v>
      </c>
      <c r="U20" s="143"/>
      <c r="V20" s="602"/>
      <c r="W20" s="602"/>
      <c r="X20" s="602"/>
      <c r="Y20" s="602"/>
      <c r="Z20" s="602"/>
      <c r="AA20" s="602"/>
      <c r="AB20" s="602"/>
      <c r="AC20" s="602"/>
      <c r="AD20" s="602"/>
      <c r="AE20" s="602"/>
      <c r="AF20" s="602"/>
      <c r="AG20" s="602"/>
      <c r="AH20" s="602"/>
      <c r="AI20" s="602"/>
      <c r="AJ20" s="602"/>
      <c r="AK20" s="602"/>
      <c r="AL20" s="143"/>
    </row>
    <row r="21" spans="2:38" ht="11.1" customHeight="1" x14ac:dyDescent="0.15">
      <c r="B21" s="166"/>
      <c r="C21" s="287">
        <v>40942</v>
      </c>
      <c r="D21" s="144" t="s">
        <v>60</v>
      </c>
      <c r="E21" s="168">
        <v>756</v>
      </c>
      <c r="F21" s="169">
        <v>861</v>
      </c>
      <c r="G21" s="170">
        <v>833.08777206975799</v>
      </c>
      <c r="H21" s="601">
        <v>2641</v>
      </c>
      <c r="I21" s="600">
        <v>420</v>
      </c>
      <c r="J21" s="601">
        <v>504</v>
      </c>
      <c r="K21" s="602">
        <v>470.00706992678175</v>
      </c>
      <c r="L21" s="601">
        <v>6781.2</v>
      </c>
      <c r="M21" s="600">
        <v>787.5</v>
      </c>
      <c r="N21" s="601">
        <v>892.5</v>
      </c>
      <c r="O21" s="602">
        <v>853.91137096774196</v>
      </c>
      <c r="P21" s="601">
        <v>4347.3</v>
      </c>
      <c r="Q21" s="600">
        <v>745.5</v>
      </c>
      <c r="R21" s="601">
        <v>840</v>
      </c>
      <c r="S21" s="602">
        <v>800.76702958579892</v>
      </c>
      <c r="T21" s="601">
        <v>3667.6</v>
      </c>
      <c r="U21" s="143"/>
      <c r="V21" s="602"/>
      <c r="W21" s="602"/>
      <c r="X21" s="602"/>
      <c r="Y21" s="602"/>
      <c r="Z21" s="602"/>
      <c r="AA21" s="602"/>
      <c r="AB21" s="602"/>
      <c r="AC21" s="602"/>
      <c r="AD21" s="602"/>
      <c r="AE21" s="602"/>
      <c r="AF21" s="602"/>
      <c r="AG21" s="602"/>
      <c r="AH21" s="602"/>
      <c r="AI21" s="602"/>
      <c r="AJ21" s="602"/>
      <c r="AK21" s="602"/>
      <c r="AL21" s="143"/>
    </row>
    <row r="22" spans="2:38" ht="11.1" customHeight="1" x14ac:dyDescent="0.15">
      <c r="B22" s="166"/>
      <c r="C22" s="287">
        <v>40945</v>
      </c>
      <c r="D22" s="144" t="s">
        <v>60</v>
      </c>
      <c r="E22" s="600">
        <v>756</v>
      </c>
      <c r="F22" s="601">
        <v>871.5</v>
      </c>
      <c r="G22" s="602">
        <v>823.62072848710784</v>
      </c>
      <c r="H22" s="601">
        <v>7243.2</v>
      </c>
      <c r="I22" s="606">
        <v>420</v>
      </c>
      <c r="J22" s="269">
        <v>504</v>
      </c>
      <c r="K22" s="607">
        <v>464.09810243561827</v>
      </c>
      <c r="L22" s="601">
        <v>20343</v>
      </c>
      <c r="M22" s="600">
        <v>787.5</v>
      </c>
      <c r="N22" s="601">
        <v>892.5</v>
      </c>
      <c r="O22" s="602">
        <v>852.96927623680051</v>
      </c>
      <c r="P22" s="601">
        <v>12130.2</v>
      </c>
      <c r="Q22" s="600">
        <v>745.5</v>
      </c>
      <c r="R22" s="601">
        <v>840</v>
      </c>
      <c r="S22" s="602">
        <v>792.09081228184368</v>
      </c>
      <c r="T22" s="601">
        <v>15942.7</v>
      </c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</row>
    <row r="23" spans="2:38" ht="11.1" customHeight="1" x14ac:dyDescent="0.15">
      <c r="B23" s="166"/>
      <c r="C23" s="287">
        <v>40946</v>
      </c>
      <c r="D23" s="144" t="s">
        <v>60</v>
      </c>
      <c r="E23" s="600">
        <v>756</v>
      </c>
      <c r="F23" s="601">
        <v>866.04</v>
      </c>
      <c r="G23" s="602">
        <v>810.18906762620418</v>
      </c>
      <c r="H23" s="601">
        <v>1904.1</v>
      </c>
      <c r="I23" s="606">
        <v>420</v>
      </c>
      <c r="J23" s="269">
        <v>504</v>
      </c>
      <c r="K23" s="607">
        <v>465.73655416210761</v>
      </c>
      <c r="L23" s="601">
        <v>6151.7</v>
      </c>
      <c r="M23" s="606">
        <v>787.5</v>
      </c>
      <c r="N23" s="606">
        <v>882</v>
      </c>
      <c r="O23" s="606">
        <v>837.27373485694648</v>
      </c>
      <c r="P23" s="601">
        <v>3386.7</v>
      </c>
      <c r="Q23" s="600">
        <v>756</v>
      </c>
      <c r="R23" s="601">
        <v>840</v>
      </c>
      <c r="S23" s="602">
        <v>796.51293914680059</v>
      </c>
      <c r="T23" s="601">
        <v>4538.3999999999996</v>
      </c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</row>
    <row r="24" spans="2:38" ht="11.1" customHeight="1" x14ac:dyDescent="0.15">
      <c r="B24" s="166"/>
      <c r="C24" s="287">
        <v>40947</v>
      </c>
      <c r="D24" s="144" t="s">
        <v>60</v>
      </c>
      <c r="E24" s="600">
        <v>756</v>
      </c>
      <c r="F24" s="601">
        <v>874.86000000000013</v>
      </c>
      <c r="G24" s="602">
        <v>806.24926011180548</v>
      </c>
      <c r="H24" s="608">
        <v>3200.3</v>
      </c>
      <c r="I24" s="600">
        <v>420</v>
      </c>
      <c r="J24" s="601">
        <v>504</v>
      </c>
      <c r="K24" s="602">
        <v>457.84116233340637</v>
      </c>
      <c r="L24" s="608">
        <v>8535.7999999999993</v>
      </c>
      <c r="M24" s="600">
        <v>787.5</v>
      </c>
      <c r="N24" s="601">
        <v>882</v>
      </c>
      <c r="O24" s="602">
        <v>830.9852182074145</v>
      </c>
      <c r="P24" s="608">
        <v>7178</v>
      </c>
      <c r="Q24" s="606">
        <v>756</v>
      </c>
      <c r="R24" s="269">
        <v>840</v>
      </c>
      <c r="S24" s="607">
        <v>792.8787814230933</v>
      </c>
      <c r="T24" s="608">
        <v>8301.5</v>
      </c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</row>
    <row r="25" spans="2:38" ht="11.1" customHeight="1" x14ac:dyDescent="0.15">
      <c r="B25" s="166"/>
      <c r="C25" s="287">
        <v>40948</v>
      </c>
      <c r="D25" s="144" t="s">
        <v>60</v>
      </c>
      <c r="E25" s="606">
        <v>766.5</v>
      </c>
      <c r="F25" s="269">
        <v>866.56499999999994</v>
      </c>
      <c r="G25" s="607">
        <v>814.98138091543831</v>
      </c>
      <c r="H25" s="608">
        <v>4140.8999999999996</v>
      </c>
      <c r="I25" s="606">
        <v>420</v>
      </c>
      <c r="J25" s="269">
        <v>504</v>
      </c>
      <c r="K25" s="607">
        <v>454.59035068125957</v>
      </c>
      <c r="L25" s="608">
        <v>10699.3</v>
      </c>
      <c r="M25" s="600">
        <v>787.5</v>
      </c>
      <c r="N25" s="601">
        <v>882</v>
      </c>
      <c r="O25" s="602">
        <v>836.72765363128508</v>
      </c>
      <c r="P25" s="608">
        <v>7432.5</v>
      </c>
      <c r="Q25" s="606">
        <v>756</v>
      </c>
      <c r="R25" s="269">
        <v>840</v>
      </c>
      <c r="S25" s="607">
        <v>797.90352074235795</v>
      </c>
      <c r="T25" s="608">
        <v>8396.5</v>
      </c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</row>
    <row r="26" spans="2:38" ht="11.1" customHeight="1" x14ac:dyDescent="0.15">
      <c r="B26" s="166"/>
      <c r="C26" s="287">
        <v>40949</v>
      </c>
      <c r="D26" s="144" t="s">
        <v>60</v>
      </c>
      <c r="E26" s="600">
        <v>766.5</v>
      </c>
      <c r="F26" s="601">
        <v>850.5</v>
      </c>
      <c r="G26" s="602">
        <v>812.90766208251466</v>
      </c>
      <c r="H26" s="608">
        <v>3337</v>
      </c>
      <c r="I26" s="606">
        <v>420</v>
      </c>
      <c r="J26" s="269">
        <v>500.85</v>
      </c>
      <c r="K26" s="607">
        <v>457.13610938471101</v>
      </c>
      <c r="L26" s="608">
        <v>2943.2</v>
      </c>
      <c r="M26" s="600">
        <v>787.5</v>
      </c>
      <c r="N26" s="601">
        <v>882</v>
      </c>
      <c r="O26" s="602">
        <v>834.81884667115014</v>
      </c>
      <c r="P26" s="608">
        <v>4532.2</v>
      </c>
      <c r="Q26" s="600">
        <v>756</v>
      </c>
      <c r="R26" s="601">
        <v>840</v>
      </c>
      <c r="S26" s="602">
        <v>799.08823840779166</v>
      </c>
      <c r="T26" s="608">
        <v>3575.5</v>
      </c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</row>
    <row r="27" spans="2:38" ht="11.1" customHeight="1" x14ac:dyDescent="0.15">
      <c r="B27" s="166"/>
      <c r="C27" s="287">
        <v>40952</v>
      </c>
      <c r="D27" s="144" t="s">
        <v>60</v>
      </c>
      <c r="E27" s="600">
        <v>766.5</v>
      </c>
      <c r="F27" s="601">
        <v>850.5</v>
      </c>
      <c r="G27" s="602">
        <v>813.02609003620364</v>
      </c>
      <c r="H27" s="608">
        <v>6058.5</v>
      </c>
      <c r="I27" s="600">
        <v>441</v>
      </c>
      <c r="J27" s="601">
        <v>535.5</v>
      </c>
      <c r="K27" s="602">
        <v>461.53804917123671</v>
      </c>
      <c r="L27" s="608">
        <v>15247.4</v>
      </c>
      <c r="M27" s="600">
        <v>808.5</v>
      </c>
      <c r="N27" s="601">
        <v>906.15000000000009</v>
      </c>
      <c r="O27" s="602">
        <v>843.35273775216137</v>
      </c>
      <c r="P27" s="608">
        <v>13163</v>
      </c>
      <c r="Q27" s="600">
        <v>777</v>
      </c>
      <c r="R27" s="601">
        <v>871.5</v>
      </c>
      <c r="S27" s="602">
        <v>808.02937576499392</v>
      </c>
      <c r="T27" s="608">
        <v>11804.5</v>
      </c>
      <c r="U27" s="143"/>
    </row>
    <row r="28" spans="2:38" ht="11.1" customHeight="1" x14ac:dyDescent="0.15">
      <c r="B28" s="166"/>
      <c r="C28" s="287">
        <v>40953</v>
      </c>
      <c r="D28" s="144" t="s">
        <v>60</v>
      </c>
      <c r="E28" s="609">
        <v>777</v>
      </c>
      <c r="F28" s="608">
        <v>877.80000000000007</v>
      </c>
      <c r="G28" s="610">
        <v>817.68603258265489</v>
      </c>
      <c r="H28" s="608">
        <v>2271.9</v>
      </c>
      <c r="I28" s="609">
        <v>441</v>
      </c>
      <c r="J28" s="608">
        <v>533.4</v>
      </c>
      <c r="K28" s="610">
        <v>463.05805829920502</v>
      </c>
      <c r="L28" s="608">
        <v>5197</v>
      </c>
      <c r="M28" s="609">
        <v>819</v>
      </c>
      <c r="N28" s="608">
        <v>913.5</v>
      </c>
      <c r="O28" s="610">
        <v>851.69846678023839</v>
      </c>
      <c r="P28" s="608">
        <v>8780.7000000000007</v>
      </c>
      <c r="Q28" s="609">
        <v>766.5</v>
      </c>
      <c r="R28" s="608">
        <v>871.5</v>
      </c>
      <c r="S28" s="610">
        <v>812.19451327433649</v>
      </c>
      <c r="T28" s="608">
        <v>3924.7</v>
      </c>
      <c r="U28" s="143"/>
    </row>
    <row r="29" spans="2:38" ht="11.1" customHeight="1" x14ac:dyDescent="0.15">
      <c r="B29" s="166"/>
      <c r="C29" s="287">
        <v>40954</v>
      </c>
      <c r="D29" s="144" t="s">
        <v>60</v>
      </c>
      <c r="E29" s="609">
        <v>787.5</v>
      </c>
      <c r="F29" s="608">
        <v>892.5</v>
      </c>
      <c r="G29" s="610">
        <v>824.54450571091002</v>
      </c>
      <c r="H29" s="608">
        <v>2987.5</v>
      </c>
      <c r="I29" s="609">
        <v>441</v>
      </c>
      <c r="J29" s="608">
        <v>535.5</v>
      </c>
      <c r="K29" s="610">
        <v>470.55434977043717</v>
      </c>
      <c r="L29" s="608">
        <v>6976.1</v>
      </c>
      <c r="M29" s="609">
        <v>819</v>
      </c>
      <c r="N29" s="608">
        <v>924</v>
      </c>
      <c r="O29" s="610">
        <v>865.31112357259394</v>
      </c>
      <c r="P29" s="608">
        <v>6429.8</v>
      </c>
      <c r="Q29" s="609">
        <v>756</v>
      </c>
      <c r="R29" s="608">
        <v>850.5</v>
      </c>
      <c r="S29" s="610">
        <v>812.12166779230074</v>
      </c>
      <c r="T29" s="608">
        <v>6071.3</v>
      </c>
      <c r="U29" s="143"/>
    </row>
    <row r="30" spans="2:38" ht="11.1" customHeight="1" x14ac:dyDescent="0.15">
      <c r="B30" s="166"/>
      <c r="C30" s="287">
        <v>40955</v>
      </c>
      <c r="D30" s="144" t="s">
        <v>60</v>
      </c>
      <c r="E30" s="611">
        <v>787.5</v>
      </c>
      <c r="F30" s="612">
        <v>892.5</v>
      </c>
      <c r="G30" s="613">
        <v>830.34093237704928</v>
      </c>
      <c r="H30" s="608">
        <v>3778.8</v>
      </c>
      <c r="I30" s="614">
        <v>441</v>
      </c>
      <c r="J30" s="615">
        <v>525</v>
      </c>
      <c r="K30" s="616">
        <v>471.60421470320119</v>
      </c>
      <c r="L30" s="608">
        <v>10613.2</v>
      </c>
      <c r="M30" s="611">
        <v>819</v>
      </c>
      <c r="N30" s="612">
        <v>924</v>
      </c>
      <c r="O30" s="613">
        <v>875.18583323277426</v>
      </c>
      <c r="P30" s="608">
        <v>7202.4</v>
      </c>
      <c r="Q30" s="611">
        <v>756</v>
      </c>
      <c r="R30" s="612">
        <v>861</v>
      </c>
      <c r="S30" s="613">
        <v>809.99834218916033</v>
      </c>
      <c r="T30" s="608">
        <v>6418.3</v>
      </c>
      <c r="U30" s="143"/>
    </row>
    <row r="31" spans="2:38" ht="11.1" customHeight="1" x14ac:dyDescent="0.15">
      <c r="B31" s="166"/>
      <c r="C31" s="287">
        <v>40956</v>
      </c>
      <c r="D31" s="144" t="s">
        <v>60</v>
      </c>
      <c r="E31" s="609">
        <v>787.5</v>
      </c>
      <c r="F31" s="608">
        <v>892.5</v>
      </c>
      <c r="G31" s="610">
        <v>845.0837499999999</v>
      </c>
      <c r="H31" s="608">
        <v>1787.9</v>
      </c>
      <c r="I31" s="614">
        <v>446.25</v>
      </c>
      <c r="J31" s="615">
        <v>514.5</v>
      </c>
      <c r="K31" s="616">
        <v>471.04122870013725</v>
      </c>
      <c r="L31" s="608">
        <v>2464.8000000000002</v>
      </c>
      <c r="M31" s="614">
        <v>819</v>
      </c>
      <c r="N31" s="614">
        <v>924</v>
      </c>
      <c r="O31" s="614">
        <v>876.3800854952832</v>
      </c>
      <c r="P31" s="608">
        <v>3982.3</v>
      </c>
      <c r="Q31" s="609">
        <v>756</v>
      </c>
      <c r="R31" s="608">
        <v>871.5</v>
      </c>
      <c r="S31" s="610">
        <v>809.11298969072175</v>
      </c>
      <c r="T31" s="608">
        <v>2924.9</v>
      </c>
      <c r="U31" s="143"/>
    </row>
    <row r="32" spans="2:38" ht="11.1" customHeight="1" x14ac:dyDescent="0.15">
      <c r="B32" s="166"/>
      <c r="C32" s="287">
        <v>40959</v>
      </c>
      <c r="D32" s="144" t="s">
        <v>60</v>
      </c>
      <c r="E32" s="614">
        <v>787.5</v>
      </c>
      <c r="F32" s="615">
        <v>892.5</v>
      </c>
      <c r="G32" s="616">
        <v>855.66137112270121</v>
      </c>
      <c r="H32" s="608">
        <v>6515.5</v>
      </c>
      <c r="I32" s="614">
        <v>446.25</v>
      </c>
      <c r="J32" s="615">
        <v>514.5</v>
      </c>
      <c r="K32" s="616">
        <v>477.6305977814298</v>
      </c>
      <c r="L32" s="608">
        <v>17935.5</v>
      </c>
      <c r="M32" s="614">
        <v>819</v>
      </c>
      <c r="N32" s="615">
        <v>924</v>
      </c>
      <c r="O32" s="616">
        <v>882.27716870675897</v>
      </c>
      <c r="P32" s="608">
        <v>12566.2</v>
      </c>
      <c r="Q32" s="609">
        <v>756</v>
      </c>
      <c r="R32" s="608">
        <v>871.5</v>
      </c>
      <c r="S32" s="610">
        <v>813.15918177864046</v>
      </c>
      <c r="T32" s="608">
        <v>16031.5</v>
      </c>
      <c r="U32" s="143"/>
    </row>
    <row r="33" spans="1:21" ht="11.1" customHeight="1" x14ac:dyDescent="0.15">
      <c r="B33" s="166"/>
      <c r="C33" s="287">
        <v>40960</v>
      </c>
      <c r="D33" s="144" t="s">
        <v>60</v>
      </c>
      <c r="E33" s="609">
        <v>787.5</v>
      </c>
      <c r="F33" s="608">
        <v>880.84500000000003</v>
      </c>
      <c r="G33" s="610">
        <v>854.63725740551592</v>
      </c>
      <c r="H33" s="608">
        <v>1052.8</v>
      </c>
      <c r="I33" s="609">
        <v>446.25</v>
      </c>
      <c r="J33" s="608">
        <v>525</v>
      </c>
      <c r="K33" s="610">
        <v>477.72205894034471</v>
      </c>
      <c r="L33" s="608">
        <v>2879.5</v>
      </c>
      <c r="M33" s="614">
        <v>819</v>
      </c>
      <c r="N33" s="615">
        <v>903</v>
      </c>
      <c r="O33" s="616">
        <v>871.73179472477068</v>
      </c>
      <c r="P33" s="608">
        <v>2661.6</v>
      </c>
      <c r="Q33" s="609">
        <v>770.7</v>
      </c>
      <c r="R33" s="608">
        <v>861</v>
      </c>
      <c r="S33" s="610">
        <v>808.28613245517749</v>
      </c>
      <c r="T33" s="608">
        <v>2224.5</v>
      </c>
      <c r="U33" s="143"/>
    </row>
    <row r="34" spans="1:21" ht="11.1" customHeight="1" x14ac:dyDescent="0.15">
      <c r="B34" s="166"/>
      <c r="C34" s="287">
        <v>40961</v>
      </c>
      <c r="D34" s="144" t="s">
        <v>60</v>
      </c>
      <c r="E34" s="614">
        <v>787.5</v>
      </c>
      <c r="F34" s="615">
        <v>892.5</v>
      </c>
      <c r="G34" s="616">
        <v>843.76694600615269</v>
      </c>
      <c r="H34" s="608">
        <v>2414.6</v>
      </c>
      <c r="I34" s="609">
        <v>451.5</v>
      </c>
      <c r="J34" s="608">
        <v>514.5</v>
      </c>
      <c r="K34" s="610">
        <v>486.9916113386077</v>
      </c>
      <c r="L34" s="608">
        <v>4610.6000000000004</v>
      </c>
      <c r="M34" s="609">
        <v>798</v>
      </c>
      <c r="N34" s="608">
        <v>924</v>
      </c>
      <c r="O34" s="610">
        <v>872.50628717077325</v>
      </c>
      <c r="P34" s="608">
        <v>5866.5</v>
      </c>
      <c r="Q34" s="609">
        <v>780.15</v>
      </c>
      <c r="R34" s="608">
        <v>861</v>
      </c>
      <c r="S34" s="610">
        <v>806.08314159292024</v>
      </c>
      <c r="T34" s="608">
        <v>4152.5</v>
      </c>
      <c r="U34" s="143"/>
    </row>
    <row r="35" spans="1:21" ht="11.1" customHeight="1" x14ac:dyDescent="0.15">
      <c r="B35" s="166"/>
      <c r="C35" s="287">
        <v>40962</v>
      </c>
      <c r="D35" s="144" t="s">
        <v>60</v>
      </c>
      <c r="E35" s="609">
        <v>787.5</v>
      </c>
      <c r="F35" s="608">
        <v>892.5</v>
      </c>
      <c r="G35" s="610">
        <v>855.1892073313096</v>
      </c>
      <c r="H35" s="608">
        <v>3376.1</v>
      </c>
      <c r="I35" s="611">
        <v>451.5</v>
      </c>
      <c r="J35" s="612">
        <v>514.5</v>
      </c>
      <c r="K35" s="613">
        <v>484.05653483236284</v>
      </c>
      <c r="L35" s="608">
        <v>10120.6</v>
      </c>
      <c r="M35" s="614">
        <v>808.5</v>
      </c>
      <c r="N35" s="615">
        <v>924</v>
      </c>
      <c r="O35" s="616">
        <v>890.35402199074053</v>
      </c>
      <c r="P35" s="608">
        <v>7341.1</v>
      </c>
      <c r="Q35" s="611">
        <v>777</v>
      </c>
      <c r="R35" s="612">
        <v>861</v>
      </c>
      <c r="S35" s="613">
        <v>819.11231823499918</v>
      </c>
      <c r="T35" s="608">
        <v>6908.7</v>
      </c>
      <c r="U35" s="143"/>
    </row>
    <row r="36" spans="1:21" ht="11.1" customHeight="1" x14ac:dyDescent="0.15">
      <c r="B36" s="166"/>
      <c r="C36" s="287">
        <v>40963</v>
      </c>
      <c r="D36" s="144" t="s">
        <v>60</v>
      </c>
      <c r="E36" s="609">
        <v>787.5</v>
      </c>
      <c r="F36" s="608">
        <v>892.5</v>
      </c>
      <c r="G36" s="610">
        <v>847.7724270776007</v>
      </c>
      <c r="H36" s="608">
        <v>2375.6</v>
      </c>
      <c r="I36" s="614">
        <v>451.5</v>
      </c>
      <c r="J36" s="615">
        <v>514.5</v>
      </c>
      <c r="K36" s="616">
        <v>488.45402601612835</v>
      </c>
      <c r="L36" s="608">
        <v>4174.1000000000004</v>
      </c>
      <c r="M36" s="614">
        <v>808.5</v>
      </c>
      <c r="N36" s="615">
        <v>924</v>
      </c>
      <c r="O36" s="616">
        <v>878.65313251632119</v>
      </c>
      <c r="P36" s="608">
        <v>3595.6</v>
      </c>
      <c r="Q36" s="614">
        <v>756</v>
      </c>
      <c r="R36" s="615">
        <v>861</v>
      </c>
      <c r="S36" s="616">
        <v>808.4076415612974</v>
      </c>
      <c r="T36" s="608">
        <v>3672.4</v>
      </c>
      <c r="U36" s="143"/>
    </row>
    <row r="37" spans="1:21" ht="11.1" customHeight="1" x14ac:dyDescent="0.15">
      <c r="B37" s="166"/>
      <c r="C37" s="287">
        <v>40966</v>
      </c>
      <c r="D37" s="143"/>
      <c r="E37" s="617">
        <v>787.5</v>
      </c>
      <c r="F37" s="617">
        <v>892.5</v>
      </c>
      <c r="G37" s="617">
        <v>841.14634183877683</v>
      </c>
      <c r="H37" s="617">
        <v>8008.4</v>
      </c>
      <c r="I37" s="617">
        <v>451.5</v>
      </c>
      <c r="J37" s="617">
        <v>525</v>
      </c>
      <c r="K37" s="617">
        <v>479.69079575090626</v>
      </c>
      <c r="L37" s="617">
        <v>21983.599999999999</v>
      </c>
      <c r="M37" s="617">
        <v>819</v>
      </c>
      <c r="N37" s="618">
        <v>924</v>
      </c>
      <c r="O37" s="619">
        <v>867.61649164650123</v>
      </c>
      <c r="P37" s="618">
        <v>20494.099999999999</v>
      </c>
      <c r="Q37" s="617">
        <v>756</v>
      </c>
      <c r="R37" s="617">
        <v>850.5</v>
      </c>
      <c r="S37" s="617">
        <v>807.69406399141508</v>
      </c>
      <c r="T37" s="618">
        <v>16030.4</v>
      </c>
      <c r="U37" s="143"/>
    </row>
    <row r="38" spans="1:21" ht="11.25" customHeight="1" x14ac:dyDescent="0.15">
      <c r="A38" s="171"/>
      <c r="B38" s="166"/>
      <c r="C38" s="287">
        <v>40967</v>
      </c>
      <c r="D38" s="171"/>
      <c r="E38" s="167">
        <v>819</v>
      </c>
      <c r="F38" s="167">
        <v>892.5</v>
      </c>
      <c r="G38" s="167">
        <v>839.6430621580414</v>
      </c>
      <c r="H38" s="167">
        <v>2409.1999999999998</v>
      </c>
      <c r="I38" s="609">
        <v>462</v>
      </c>
      <c r="J38" s="608">
        <v>535.5</v>
      </c>
      <c r="K38" s="610">
        <v>489.34114362630243</v>
      </c>
      <c r="L38" s="608">
        <v>5995.9</v>
      </c>
      <c r="M38" s="609">
        <v>840</v>
      </c>
      <c r="N38" s="608">
        <v>924</v>
      </c>
      <c r="O38" s="610">
        <v>879.06008855154948</v>
      </c>
      <c r="P38" s="167">
        <v>5734.9</v>
      </c>
      <c r="Q38" s="167">
        <v>787.5</v>
      </c>
      <c r="R38" s="167">
        <v>871.5</v>
      </c>
      <c r="S38" s="167">
        <v>818.17609348670248</v>
      </c>
      <c r="T38" s="167">
        <v>5045.2</v>
      </c>
      <c r="U38" s="143"/>
    </row>
    <row r="39" spans="1:21" ht="12.75" customHeight="1" x14ac:dyDescent="0.15">
      <c r="B39" s="159"/>
      <c r="C39" s="308">
        <v>40968</v>
      </c>
      <c r="D39" s="172"/>
      <c r="E39" s="133">
        <v>819</v>
      </c>
      <c r="F39" s="133">
        <v>892.5</v>
      </c>
      <c r="G39" s="133">
        <v>842.31510167872239</v>
      </c>
      <c r="H39" s="133">
        <v>7259.9</v>
      </c>
      <c r="I39" s="133">
        <v>462</v>
      </c>
      <c r="J39" s="133">
        <v>546</v>
      </c>
      <c r="K39" s="133">
        <v>489.80314097881666</v>
      </c>
      <c r="L39" s="133">
        <v>9409.2000000000007</v>
      </c>
      <c r="M39" s="133">
        <v>840</v>
      </c>
      <c r="N39" s="133">
        <v>924</v>
      </c>
      <c r="O39" s="133">
        <v>873.14267614892708</v>
      </c>
      <c r="P39" s="133">
        <v>13844.3</v>
      </c>
      <c r="Q39" s="133">
        <v>787.5</v>
      </c>
      <c r="R39" s="133">
        <v>871.5</v>
      </c>
      <c r="S39" s="133">
        <v>814.12417386126845</v>
      </c>
      <c r="T39" s="172">
        <v>17247.5</v>
      </c>
    </row>
    <row r="40" spans="1:21" ht="12.75" customHeight="1" x14ac:dyDescent="0.15">
      <c r="B40" s="620"/>
      <c r="C40" s="287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</row>
    <row r="41" spans="1:21" x14ac:dyDescent="0.15">
      <c r="B41" s="181"/>
    </row>
    <row r="45" spans="1:21" ht="13.5" x14ac:dyDescent="0.15">
      <c r="I45" s="621"/>
      <c r="J45" s="621"/>
      <c r="K45" s="621"/>
      <c r="L45" s="621"/>
      <c r="M45" s="621"/>
      <c r="N45" s="621"/>
      <c r="O45" s="621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44" customWidth="1"/>
    <col min="2" max="2" width="3.75" style="144" customWidth="1"/>
    <col min="3" max="3" width="8.625" style="144" customWidth="1"/>
    <col min="4" max="4" width="2.5" style="144" customWidth="1"/>
    <col min="5" max="5" width="7.125" style="144" customWidth="1"/>
    <col min="6" max="7" width="7.625" style="144" customWidth="1"/>
    <col min="8" max="8" width="9.125" style="144" customWidth="1"/>
    <col min="9" max="9" width="7.25" style="144" customWidth="1"/>
    <col min="10" max="11" width="7.625" style="144" customWidth="1"/>
    <col min="12" max="12" width="9.125" style="144" customWidth="1"/>
    <col min="13" max="13" width="7.25" style="144" customWidth="1"/>
    <col min="14" max="15" width="7.625" style="144" customWidth="1"/>
    <col min="16" max="16" width="9.125" style="144" customWidth="1"/>
    <col min="17" max="16384" width="7.5" style="144"/>
  </cols>
  <sheetData>
    <row r="2" spans="2:38" x14ac:dyDescent="0.15">
      <c r="B2" s="144" t="s">
        <v>221</v>
      </c>
    </row>
    <row r="3" spans="2:38" x14ac:dyDescent="0.15">
      <c r="P3" s="145" t="s">
        <v>222</v>
      </c>
    </row>
    <row r="4" spans="2:38" ht="6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R4" s="143"/>
    </row>
    <row r="5" spans="2:38" ht="13.5" x14ac:dyDescent="0.15">
      <c r="B5" s="146"/>
      <c r="C5" s="147" t="s">
        <v>86</v>
      </c>
      <c r="D5" s="148"/>
      <c r="E5" s="727" t="s">
        <v>223</v>
      </c>
      <c r="F5" s="728"/>
      <c r="G5" s="728"/>
      <c r="H5" s="729"/>
      <c r="I5" s="727" t="s">
        <v>441</v>
      </c>
      <c r="J5" s="728"/>
      <c r="K5" s="728"/>
      <c r="L5" s="729"/>
      <c r="M5" s="727" t="s">
        <v>225</v>
      </c>
      <c r="N5" s="728"/>
      <c r="O5" s="728"/>
      <c r="P5" s="729"/>
      <c r="R5" s="164"/>
      <c r="S5" s="164"/>
      <c r="T5" s="164"/>
      <c r="U5" s="164"/>
      <c r="V5" s="143"/>
      <c r="W5" s="143"/>
    </row>
    <row r="6" spans="2:38" ht="13.5" x14ac:dyDescent="0.15">
      <c r="B6" s="159" t="s">
        <v>214</v>
      </c>
      <c r="C6" s="160"/>
      <c r="D6" s="172"/>
      <c r="E6" s="147" t="s">
        <v>218</v>
      </c>
      <c r="F6" s="267" t="s">
        <v>219</v>
      </c>
      <c r="G6" s="149" t="s">
        <v>172</v>
      </c>
      <c r="H6" s="267" t="s">
        <v>217</v>
      </c>
      <c r="I6" s="147" t="s">
        <v>218</v>
      </c>
      <c r="J6" s="267" t="s">
        <v>219</v>
      </c>
      <c r="K6" s="622" t="s">
        <v>172</v>
      </c>
      <c r="L6" s="267" t="s">
        <v>217</v>
      </c>
      <c r="M6" s="147" t="s">
        <v>218</v>
      </c>
      <c r="N6" s="267" t="s">
        <v>219</v>
      </c>
      <c r="O6" s="622" t="s">
        <v>172</v>
      </c>
      <c r="P6" s="267" t="s">
        <v>173</v>
      </c>
      <c r="R6" s="164"/>
      <c r="S6" s="164"/>
      <c r="T6" s="164"/>
      <c r="U6" s="164"/>
      <c r="V6" s="143"/>
      <c r="W6" s="143"/>
    </row>
    <row r="7" spans="2:38" ht="13.5" x14ac:dyDescent="0.15">
      <c r="B7" s="166" t="s">
        <v>0</v>
      </c>
      <c r="C7" s="143">
        <v>21</v>
      </c>
      <c r="D7" s="143" t="s">
        <v>440</v>
      </c>
      <c r="E7" s="166">
        <v>368</v>
      </c>
      <c r="F7" s="167">
        <v>648</v>
      </c>
      <c r="G7" s="143">
        <v>486</v>
      </c>
      <c r="H7" s="167">
        <v>3029032</v>
      </c>
      <c r="I7" s="166">
        <v>819</v>
      </c>
      <c r="J7" s="167">
        <v>1345</v>
      </c>
      <c r="K7" s="623">
        <v>1028</v>
      </c>
      <c r="L7" s="167">
        <v>296189</v>
      </c>
      <c r="M7" s="166">
        <v>520</v>
      </c>
      <c r="N7" s="167">
        <v>803</v>
      </c>
      <c r="O7" s="623">
        <v>637</v>
      </c>
      <c r="P7" s="167">
        <v>7257163</v>
      </c>
      <c r="R7" s="164"/>
      <c r="S7" s="164"/>
      <c r="T7" s="164"/>
      <c r="U7" s="164"/>
      <c r="V7" s="143"/>
      <c r="W7" s="143"/>
    </row>
    <row r="8" spans="2:38" ht="13.5" x14ac:dyDescent="0.15">
      <c r="B8" s="166"/>
      <c r="C8" s="143">
        <v>22</v>
      </c>
      <c r="D8" s="171"/>
      <c r="E8" s="167">
        <v>410</v>
      </c>
      <c r="F8" s="167">
        <v>714</v>
      </c>
      <c r="G8" s="167">
        <v>516</v>
      </c>
      <c r="H8" s="167">
        <v>3480278</v>
      </c>
      <c r="I8" s="167">
        <v>861</v>
      </c>
      <c r="J8" s="167">
        <v>1003</v>
      </c>
      <c r="K8" s="167">
        <v>1027</v>
      </c>
      <c r="L8" s="167">
        <v>354166</v>
      </c>
      <c r="M8" s="167">
        <v>562</v>
      </c>
      <c r="N8" s="167">
        <v>875</v>
      </c>
      <c r="O8" s="167">
        <v>688</v>
      </c>
      <c r="P8" s="171">
        <v>7232727</v>
      </c>
      <c r="R8" s="164"/>
      <c r="S8" s="164"/>
      <c r="T8" s="164"/>
      <c r="U8" s="164"/>
      <c r="V8" s="143"/>
      <c r="W8" s="143"/>
    </row>
    <row r="9" spans="2:38" ht="13.5" x14ac:dyDescent="0.15">
      <c r="B9" s="159"/>
      <c r="C9" s="160">
        <v>23</v>
      </c>
      <c r="D9" s="172"/>
      <c r="E9" s="173">
        <v>420</v>
      </c>
      <c r="F9" s="173">
        <v>756</v>
      </c>
      <c r="G9" s="173">
        <v>565.13543916603157</v>
      </c>
      <c r="H9" s="173">
        <v>3141903.9</v>
      </c>
      <c r="I9" s="173">
        <v>840</v>
      </c>
      <c r="J9" s="173">
        <v>1312.5</v>
      </c>
      <c r="K9" s="173">
        <v>1010.65161510117</v>
      </c>
      <c r="L9" s="173">
        <v>278405.70000000007</v>
      </c>
      <c r="M9" s="173">
        <v>509.25</v>
      </c>
      <c r="N9" s="173">
        <v>934.08</v>
      </c>
      <c r="O9" s="173">
        <v>730.04364176173794</v>
      </c>
      <c r="P9" s="174">
        <v>7189479.1000000006</v>
      </c>
      <c r="R9" s="164"/>
      <c r="S9" s="164"/>
      <c r="T9" s="164"/>
      <c r="U9" s="164"/>
      <c r="V9" s="143"/>
      <c r="W9" s="143"/>
      <c r="X9" s="143"/>
      <c r="Y9" s="143"/>
      <c r="Z9" s="143"/>
      <c r="AA9" s="143"/>
      <c r="AB9" s="143"/>
      <c r="AC9" s="143"/>
      <c r="AD9" s="143"/>
    </row>
    <row r="10" spans="2:38" ht="13.5" x14ac:dyDescent="0.15">
      <c r="B10" s="166" t="s">
        <v>372</v>
      </c>
      <c r="C10" s="323">
        <v>6</v>
      </c>
      <c r="D10" s="171" t="s">
        <v>397</v>
      </c>
      <c r="E10" s="169">
        <v>567</v>
      </c>
      <c r="F10" s="169">
        <v>724.5</v>
      </c>
      <c r="G10" s="169">
        <v>649.29083149144446</v>
      </c>
      <c r="H10" s="167">
        <v>276909.40000000002</v>
      </c>
      <c r="I10" s="167">
        <v>945</v>
      </c>
      <c r="J10" s="167">
        <v>1260</v>
      </c>
      <c r="K10" s="167">
        <v>1064.5107374497907</v>
      </c>
      <c r="L10" s="167">
        <v>24576.099999999995</v>
      </c>
      <c r="M10" s="169">
        <v>699.30000000000007</v>
      </c>
      <c r="N10" s="169">
        <v>910.35</v>
      </c>
      <c r="O10" s="169">
        <v>806.98930503460781</v>
      </c>
      <c r="P10" s="171">
        <v>704042.69999999984</v>
      </c>
      <c r="R10" s="164"/>
      <c r="S10" s="164"/>
      <c r="T10" s="164"/>
      <c r="U10" s="164"/>
      <c r="V10" s="164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2:38" ht="13.5" x14ac:dyDescent="0.15">
      <c r="B11" s="166"/>
      <c r="C11" s="323">
        <v>7</v>
      </c>
      <c r="D11" s="171"/>
      <c r="E11" s="167">
        <v>556.5</v>
      </c>
      <c r="F11" s="167">
        <v>756</v>
      </c>
      <c r="G11" s="167">
        <v>651.71193326079072</v>
      </c>
      <c r="H11" s="167">
        <v>230436.4</v>
      </c>
      <c r="I11" s="167">
        <v>1003.2750000000001</v>
      </c>
      <c r="J11" s="167">
        <v>1260</v>
      </c>
      <c r="K11" s="167">
        <v>1113.1958528927162</v>
      </c>
      <c r="L11" s="167">
        <v>19855.8</v>
      </c>
      <c r="M11" s="167">
        <v>725.55000000000007</v>
      </c>
      <c r="N11" s="167">
        <v>934.08</v>
      </c>
      <c r="O11" s="167">
        <v>851.60854064417958</v>
      </c>
      <c r="P11" s="171">
        <v>446319.7</v>
      </c>
      <c r="R11" s="164"/>
      <c r="S11" s="164"/>
      <c r="T11" s="164"/>
      <c r="U11" s="164"/>
      <c r="V11" s="164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</row>
    <row r="12" spans="2:38" ht="13.5" x14ac:dyDescent="0.15">
      <c r="B12" s="166"/>
      <c r="C12" s="323">
        <v>8</v>
      </c>
      <c r="D12" s="171"/>
      <c r="E12" s="167">
        <v>556.5</v>
      </c>
      <c r="F12" s="167">
        <v>682.5</v>
      </c>
      <c r="G12" s="167">
        <v>606.39292311572035</v>
      </c>
      <c r="H12" s="167">
        <v>224408.59999999998</v>
      </c>
      <c r="I12" s="169">
        <v>1008</v>
      </c>
      <c r="J12" s="169">
        <v>1207.5</v>
      </c>
      <c r="K12" s="169">
        <v>1085.9489803512949</v>
      </c>
      <c r="L12" s="167">
        <v>23676.099999999995</v>
      </c>
      <c r="M12" s="169">
        <v>704.55000000000007</v>
      </c>
      <c r="N12" s="169">
        <v>847.35</v>
      </c>
      <c r="O12" s="169">
        <v>806.73999645940489</v>
      </c>
      <c r="P12" s="167">
        <v>520881</v>
      </c>
      <c r="R12" s="164"/>
      <c r="S12" s="164"/>
      <c r="T12" s="164"/>
      <c r="U12" s="164"/>
      <c r="V12" s="164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</row>
    <row r="13" spans="2:38" ht="13.5" x14ac:dyDescent="0.15">
      <c r="B13" s="166"/>
      <c r="C13" s="323">
        <v>9</v>
      </c>
      <c r="D13" s="171"/>
      <c r="E13" s="167">
        <v>512.4</v>
      </c>
      <c r="F13" s="167">
        <v>640.5</v>
      </c>
      <c r="G13" s="167">
        <v>568.60066882666058</v>
      </c>
      <c r="H13" s="167">
        <v>252594.79999999996</v>
      </c>
      <c r="I13" s="169">
        <v>945</v>
      </c>
      <c r="J13" s="169">
        <v>1207.5</v>
      </c>
      <c r="K13" s="169">
        <v>1055.6103174603174</v>
      </c>
      <c r="L13" s="167">
        <v>23407.100000000002</v>
      </c>
      <c r="M13" s="167">
        <v>640.5</v>
      </c>
      <c r="N13" s="167">
        <v>785.4</v>
      </c>
      <c r="O13" s="167">
        <v>716.31723991785941</v>
      </c>
      <c r="P13" s="171">
        <v>477677.09999999992</v>
      </c>
      <c r="R13" s="164"/>
      <c r="S13" s="164"/>
      <c r="T13" s="164"/>
      <c r="U13" s="164"/>
      <c r="V13" s="164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2:38" x14ac:dyDescent="0.15">
      <c r="B14" s="166"/>
      <c r="C14" s="323">
        <v>10</v>
      </c>
      <c r="D14" s="171"/>
      <c r="E14" s="167">
        <v>420</v>
      </c>
      <c r="F14" s="167">
        <v>577.5</v>
      </c>
      <c r="G14" s="167">
        <v>508.46012887181723</v>
      </c>
      <c r="H14" s="167">
        <v>272281.79999999993</v>
      </c>
      <c r="I14" s="169">
        <v>840</v>
      </c>
      <c r="J14" s="169">
        <v>1102.5</v>
      </c>
      <c r="K14" s="169">
        <v>972.01389261744941</v>
      </c>
      <c r="L14" s="167">
        <v>25698.600000000002</v>
      </c>
      <c r="M14" s="167">
        <v>514.5</v>
      </c>
      <c r="N14" s="167">
        <v>672</v>
      </c>
      <c r="O14" s="167">
        <v>599.89268851414283</v>
      </c>
      <c r="P14" s="171">
        <v>502293.19999999995</v>
      </c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</row>
    <row r="15" spans="2:38" x14ac:dyDescent="0.15">
      <c r="B15" s="166"/>
      <c r="C15" s="323">
        <v>11</v>
      </c>
      <c r="D15" s="171"/>
      <c r="E15" s="167">
        <v>439.95000000000005</v>
      </c>
      <c r="F15" s="167">
        <v>577.5</v>
      </c>
      <c r="G15" s="167">
        <v>491.76789627576238</v>
      </c>
      <c r="H15" s="167">
        <v>287137.40000000002</v>
      </c>
      <c r="I15" s="169">
        <v>840</v>
      </c>
      <c r="J15" s="169">
        <v>1029</v>
      </c>
      <c r="K15" s="169">
        <v>902.31550102068002</v>
      </c>
      <c r="L15" s="167">
        <v>22937.200000000001</v>
      </c>
      <c r="M15" s="167">
        <v>509.25</v>
      </c>
      <c r="N15" s="167">
        <v>661.5</v>
      </c>
      <c r="O15" s="167">
        <v>576.31490900002063</v>
      </c>
      <c r="P15" s="171">
        <v>568669.29999999981</v>
      </c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</row>
    <row r="16" spans="2:38" x14ac:dyDescent="0.15">
      <c r="B16" s="166"/>
      <c r="C16" s="323">
        <v>12</v>
      </c>
      <c r="D16" s="171"/>
      <c r="E16" s="167">
        <v>462</v>
      </c>
      <c r="F16" s="167">
        <v>610.05000000000007</v>
      </c>
      <c r="G16" s="167">
        <v>536.22505016511764</v>
      </c>
      <c r="H16" s="167">
        <v>282772.2</v>
      </c>
      <c r="I16" s="169">
        <v>840</v>
      </c>
      <c r="J16" s="169">
        <v>1102.5</v>
      </c>
      <c r="K16" s="169">
        <v>977.11048788936557</v>
      </c>
      <c r="L16" s="167">
        <v>22167.399999999998</v>
      </c>
      <c r="M16" s="167">
        <v>573.30000000000007</v>
      </c>
      <c r="N16" s="167">
        <v>798</v>
      </c>
      <c r="O16" s="167">
        <v>684.48421171717064</v>
      </c>
      <c r="P16" s="171">
        <v>569304.20000000019</v>
      </c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</row>
    <row r="17" spans="2:38" x14ac:dyDescent="0.15">
      <c r="B17" s="166" t="s">
        <v>374</v>
      </c>
      <c r="C17" s="323">
        <v>1</v>
      </c>
      <c r="D17" s="171" t="s">
        <v>397</v>
      </c>
      <c r="E17" s="167">
        <v>451.5</v>
      </c>
      <c r="F17" s="167">
        <v>557.55000000000007</v>
      </c>
      <c r="G17" s="167">
        <v>501.70457897944578</v>
      </c>
      <c r="H17" s="167">
        <v>245316.3</v>
      </c>
      <c r="I17" s="169">
        <v>840</v>
      </c>
      <c r="J17" s="169">
        <v>1050</v>
      </c>
      <c r="K17" s="169">
        <v>967.73475412758182</v>
      </c>
      <c r="L17" s="167">
        <v>20650.599999999999</v>
      </c>
      <c r="M17" s="167">
        <v>570.15</v>
      </c>
      <c r="N17" s="167">
        <v>767.55000000000007</v>
      </c>
      <c r="O17" s="167">
        <v>664.22278024201239</v>
      </c>
      <c r="P17" s="171">
        <v>488076.9</v>
      </c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</row>
    <row r="18" spans="2:38" x14ac:dyDescent="0.15">
      <c r="B18" s="159"/>
      <c r="C18" s="300">
        <v>2</v>
      </c>
      <c r="D18" s="172"/>
      <c r="E18" s="133">
        <v>451.5</v>
      </c>
      <c r="F18" s="133">
        <v>567</v>
      </c>
      <c r="G18" s="133">
        <v>490.88968261131879</v>
      </c>
      <c r="H18" s="133">
        <v>251484.9</v>
      </c>
      <c r="I18" s="180">
        <v>840</v>
      </c>
      <c r="J18" s="180">
        <v>997.5</v>
      </c>
      <c r="K18" s="180">
        <v>919.17639389523754</v>
      </c>
      <c r="L18" s="133">
        <v>24721.900000000005</v>
      </c>
      <c r="M18" s="133">
        <v>570.15</v>
      </c>
      <c r="N18" s="133">
        <v>718.2</v>
      </c>
      <c r="O18" s="133">
        <v>651.99877835759708</v>
      </c>
      <c r="P18" s="133">
        <v>515744.39999999997</v>
      </c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</row>
    <row r="19" spans="2:38" x14ac:dyDescent="0.15">
      <c r="B19" s="166"/>
      <c r="C19" s="287">
        <v>40940</v>
      </c>
      <c r="E19" s="596">
        <v>472.5</v>
      </c>
      <c r="F19" s="440">
        <v>535.5</v>
      </c>
      <c r="G19" s="597">
        <v>491.59708737864082</v>
      </c>
      <c r="H19" s="440">
        <v>7912.2</v>
      </c>
      <c r="I19" s="596">
        <v>840</v>
      </c>
      <c r="J19" s="440">
        <v>997.5</v>
      </c>
      <c r="K19" s="597">
        <v>919.86156351791544</v>
      </c>
      <c r="L19" s="440">
        <v>2358.3000000000002</v>
      </c>
      <c r="M19" s="596">
        <v>578.55000000000007</v>
      </c>
      <c r="N19" s="440">
        <v>661.5</v>
      </c>
      <c r="O19" s="597">
        <v>613.94063790729706</v>
      </c>
      <c r="P19" s="167">
        <v>17936.7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</row>
    <row r="20" spans="2:38" x14ac:dyDescent="0.15">
      <c r="B20" s="166"/>
      <c r="C20" s="287">
        <v>40941</v>
      </c>
      <c r="E20" s="166">
        <v>462</v>
      </c>
      <c r="F20" s="167">
        <v>535.5</v>
      </c>
      <c r="G20" s="143">
        <v>498.52015076833874</v>
      </c>
      <c r="H20" s="167">
        <v>13282.4</v>
      </c>
      <c r="I20" s="168">
        <v>861</v>
      </c>
      <c r="J20" s="169">
        <v>997.5</v>
      </c>
      <c r="K20" s="624">
        <v>933.81147540983613</v>
      </c>
      <c r="L20" s="167">
        <v>1881.4</v>
      </c>
      <c r="M20" s="166">
        <v>571.20000000000005</v>
      </c>
      <c r="N20" s="167">
        <v>660.45</v>
      </c>
      <c r="O20" s="623">
        <v>616.39946914399479</v>
      </c>
      <c r="P20" s="167">
        <v>32783.5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</row>
    <row r="21" spans="2:38" x14ac:dyDescent="0.15">
      <c r="B21" s="166"/>
      <c r="C21" s="287">
        <v>40942</v>
      </c>
      <c r="E21" s="166">
        <v>462</v>
      </c>
      <c r="F21" s="167">
        <v>535.5</v>
      </c>
      <c r="G21" s="143">
        <v>491.03390141103182</v>
      </c>
      <c r="H21" s="167">
        <v>9076.4</v>
      </c>
      <c r="I21" s="166">
        <v>840</v>
      </c>
      <c r="J21" s="167">
        <v>997.5</v>
      </c>
      <c r="K21" s="623">
        <v>918.31493670886084</v>
      </c>
      <c r="L21" s="167">
        <v>2369.6</v>
      </c>
      <c r="M21" s="166">
        <v>570.15</v>
      </c>
      <c r="N21" s="167">
        <v>660.45</v>
      </c>
      <c r="O21" s="623">
        <v>613.82102861883038</v>
      </c>
      <c r="P21" s="167">
        <v>22157.599999999999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</row>
    <row r="22" spans="2:38" x14ac:dyDescent="0.15">
      <c r="B22" s="166"/>
      <c r="C22" s="287">
        <v>40945</v>
      </c>
      <c r="E22" s="168">
        <v>462</v>
      </c>
      <c r="F22" s="169">
        <v>535.5</v>
      </c>
      <c r="G22" s="170">
        <v>499.24639082527545</v>
      </c>
      <c r="H22" s="167">
        <v>19718.3</v>
      </c>
      <c r="I22" s="166">
        <v>840</v>
      </c>
      <c r="J22" s="167">
        <v>997.5</v>
      </c>
      <c r="K22" s="623">
        <v>919.41192830655132</v>
      </c>
      <c r="L22" s="167">
        <v>1910.4</v>
      </c>
      <c r="M22" s="166">
        <v>581.59500000000003</v>
      </c>
      <c r="N22" s="167">
        <v>660.45</v>
      </c>
      <c r="O22" s="623">
        <v>614.23367733507519</v>
      </c>
      <c r="P22" s="167">
        <v>29528.9</v>
      </c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</row>
    <row r="23" spans="2:38" x14ac:dyDescent="0.15">
      <c r="B23" s="166"/>
      <c r="C23" s="287">
        <v>40946</v>
      </c>
      <c r="E23" s="168">
        <v>451.5</v>
      </c>
      <c r="F23" s="169">
        <v>514.5</v>
      </c>
      <c r="G23" s="170">
        <v>491.66048803378715</v>
      </c>
      <c r="H23" s="167">
        <v>5336.1</v>
      </c>
      <c r="I23" s="168">
        <v>861</v>
      </c>
      <c r="J23" s="169">
        <v>976.5</v>
      </c>
      <c r="K23" s="624">
        <v>925.78691983122371</v>
      </c>
      <c r="L23" s="167">
        <v>447</v>
      </c>
      <c r="M23" s="166">
        <v>582.75</v>
      </c>
      <c r="N23" s="167">
        <v>634.09500000000003</v>
      </c>
      <c r="O23" s="623">
        <v>607.33428048545557</v>
      </c>
      <c r="P23" s="167">
        <v>21760.3</v>
      </c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</row>
    <row r="24" spans="2:38" x14ac:dyDescent="0.15">
      <c r="B24" s="166"/>
      <c r="C24" s="287">
        <v>40947</v>
      </c>
      <c r="E24" s="166">
        <v>451.5</v>
      </c>
      <c r="F24" s="167">
        <v>531.30000000000007</v>
      </c>
      <c r="G24" s="143">
        <v>485.36797066014663</v>
      </c>
      <c r="H24" s="167">
        <v>8421.7999999999993</v>
      </c>
      <c r="I24" s="166">
        <v>861</v>
      </c>
      <c r="J24" s="167">
        <v>984.90000000000009</v>
      </c>
      <c r="K24" s="623">
        <v>910.00687622789781</v>
      </c>
      <c r="L24" s="167">
        <v>601.29999999999995</v>
      </c>
      <c r="M24" s="168">
        <v>581.59500000000003</v>
      </c>
      <c r="N24" s="169">
        <v>619.5</v>
      </c>
      <c r="O24" s="624">
        <v>603.92583163611664</v>
      </c>
      <c r="P24" s="167">
        <v>11367.8</v>
      </c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</row>
    <row r="25" spans="2:38" x14ac:dyDescent="0.15">
      <c r="B25" s="166"/>
      <c r="C25" s="287">
        <v>40948</v>
      </c>
      <c r="E25" s="166">
        <v>451.5</v>
      </c>
      <c r="F25" s="167">
        <v>525</v>
      </c>
      <c r="G25" s="143">
        <v>476.80837426488409</v>
      </c>
      <c r="H25" s="167">
        <v>15605</v>
      </c>
      <c r="I25" s="168">
        <v>861</v>
      </c>
      <c r="J25" s="169">
        <v>997.5</v>
      </c>
      <c r="K25" s="624">
        <v>900.51016875811354</v>
      </c>
      <c r="L25" s="167">
        <v>728.4</v>
      </c>
      <c r="M25" s="166">
        <v>571.20000000000005</v>
      </c>
      <c r="N25" s="167">
        <v>660.45</v>
      </c>
      <c r="O25" s="623">
        <v>612.36961149547642</v>
      </c>
      <c r="P25" s="167">
        <v>38183.9</v>
      </c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</row>
    <row r="26" spans="2:38" x14ac:dyDescent="0.15">
      <c r="B26" s="166"/>
      <c r="C26" s="287">
        <v>40949</v>
      </c>
      <c r="E26" s="168">
        <v>451.5</v>
      </c>
      <c r="F26" s="169">
        <v>525</v>
      </c>
      <c r="G26" s="170">
        <v>474.58463735231987</v>
      </c>
      <c r="H26" s="167">
        <v>5738.3</v>
      </c>
      <c r="I26" s="166">
        <v>840</v>
      </c>
      <c r="J26" s="167">
        <v>945</v>
      </c>
      <c r="K26" s="623">
        <v>888.04687500000011</v>
      </c>
      <c r="L26" s="167">
        <v>589.9</v>
      </c>
      <c r="M26" s="166">
        <v>575.4</v>
      </c>
      <c r="N26" s="167">
        <v>670.95</v>
      </c>
      <c r="O26" s="623">
        <v>622.75613073871148</v>
      </c>
      <c r="P26" s="167">
        <v>14547.8</v>
      </c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</row>
    <row r="27" spans="2:38" x14ac:dyDescent="0.15">
      <c r="B27" s="166"/>
      <c r="C27" s="287">
        <v>40952</v>
      </c>
      <c r="E27" s="166">
        <v>462</v>
      </c>
      <c r="F27" s="167">
        <v>556.5</v>
      </c>
      <c r="G27" s="143">
        <v>481.63670494421888</v>
      </c>
      <c r="H27" s="167">
        <v>27591.9</v>
      </c>
      <c r="I27" s="166">
        <v>840</v>
      </c>
      <c r="J27" s="167">
        <v>997.5</v>
      </c>
      <c r="K27" s="623">
        <v>905.88546345447139</v>
      </c>
      <c r="L27" s="167">
        <v>2350.6999999999998</v>
      </c>
      <c r="M27" s="166">
        <v>609</v>
      </c>
      <c r="N27" s="167">
        <v>687.75</v>
      </c>
      <c r="O27" s="623">
        <v>629.33141172617093</v>
      </c>
      <c r="P27" s="167">
        <v>37023.5</v>
      </c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</row>
    <row r="28" spans="2:38" x14ac:dyDescent="0.15">
      <c r="B28" s="166"/>
      <c r="C28" s="287">
        <v>40953</v>
      </c>
      <c r="E28" s="166">
        <v>451.5</v>
      </c>
      <c r="F28" s="167">
        <v>556.5</v>
      </c>
      <c r="G28" s="143">
        <v>480.93376986669597</v>
      </c>
      <c r="H28" s="167">
        <v>6665.6</v>
      </c>
      <c r="I28" s="168">
        <v>871.5</v>
      </c>
      <c r="J28" s="169">
        <v>984.90000000000009</v>
      </c>
      <c r="K28" s="624">
        <v>903.10750853242325</v>
      </c>
      <c r="L28" s="167">
        <v>471.5</v>
      </c>
      <c r="M28" s="166">
        <v>609</v>
      </c>
      <c r="N28" s="167">
        <v>686.7</v>
      </c>
      <c r="O28" s="623">
        <v>629.04759843052364</v>
      </c>
      <c r="P28" s="167">
        <v>20086.2</v>
      </c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</row>
    <row r="29" spans="2:38" x14ac:dyDescent="0.15">
      <c r="B29" s="166"/>
      <c r="C29" s="287">
        <v>40954</v>
      </c>
      <c r="D29" s="143"/>
      <c r="E29" s="166">
        <v>451.5</v>
      </c>
      <c r="F29" s="167">
        <v>556.5</v>
      </c>
      <c r="G29" s="143">
        <v>482.944660164016</v>
      </c>
      <c r="H29" s="167">
        <v>10295.6</v>
      </c>
      <c r="I29" s="166">
        <v>871.5</v>
      </c>
      <c r="J29" s="167">
        <v>945</v>
      </c>
      <c r="K29" s="623">
        <v>895.65820312500011</v>
      </c>
      <c r="L29" s="167">
        <v>1775.2</v>
      </c>
      <c r="M29" s="166">
        <v>620.55000000000007</v>
      </c>
      <c r="N29" s="167">
        <v>686.7</v>
      </c>
      <c r="O29" s="623">
        <v>634.47437099865442</v>
      </c>
      <c r="P29" s="167">
        <v>13418.8</v>
      </c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</row>
    <row r="30" spans="2:38" x14ac:dyDescent="0.15">
      <c r="B30" s="166"/>
      <c r="C30" s="287">
        <v>40955</v>
      </c>
      <c r="D30" s="143"/>
      <c r="E30" s="166">
        <v>451.5</v>
      </c>
      <c r="F30" s="166">
        <v>556.5</v>
      </c>
      <c r="G30" s="166">
        <v>483.23167544813776</v>
      </c>
      <c r="H30" s="166">
        <v>15189.7</v>
      </c>
      <c r="I30" s="166">
        <v>871.5</v>
      </c>
      <c r="J30" s="166">
        <v>945</v>
      </c>
      <c r="K30" s="166">
        <v>901.75883152173924</v>
      </c>
      <c r="L30" s="166">
        <v>1047.3</v>
      </c>
      <c r="M30" s="166">
        <v>621.6</v>
      </c>
      <c r="N30" s="166">
        <v>701.4</v>
      </c>
      <c r="O30" s="166">
        <v>644.61145811668052</v>
      </c>
      <c r="P30" s="167">
        <v>23990.799999999999</v>
      </c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</row>
    <row r="31" spans="2:38" x14ac:dyDescent="0.15">
      <c r="B31" s="166"/>
      <c r="C31" s="287">
        <v>40956</v>
      </c>
      <c r="D31" s="171"/>
      <c r="E31" s="167">
        <v>451.5</v>
      </c>
      <c r="F31" s="167">
        <v>556.5</v>
      </c>
      <c r="G31" s="167">
        <v>491.43072552872729</v>
      </c>
      <c r="H31" s="167">
        <v>5891.5</v>
      </c>
      <c r="I31" s="167">
        <v>892.5</v>
      </c>
      <c r="J31" s="167">
        <v>997.5</v>
      </c>
      <c r="K31" s="167">
        <v>916.949408672799</v>
      </c>
      <c r="L31" s="167">
        <v>452.3</v>
      </c>
      <c r="M31" s="167">
        <v>620.55000000000007</v>
      </c>
      <c r="N31" s="167">
        <v>686.7</v>
      </c>
      <c r="O31" s="167">
        <v>638.38838174273849</v>
      </c>
      <c r="P31" s="171">
        <v>10271.4</v>
      </c>
      <c r="Q31" s="166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</row>
    <row r="32" spans="2:38" x14ac:dyDescent="0.15">
      <c r="B32" s="166"/>
      <c r="C32" s="287">
        <v>40959</v>
      </c>
      <c r="D32" s="171"/>
      <c r="E32" s="167">
        <v>462</v>
      </c>
      <c r="F32" s="167">
        <v>548.1</v>
      </c>
      <c r="G32" s="167">
        <v>500.72855265192504</v>
      </c>
      <c r="H32" s="167">
        <v>23606.799999999999</v>
      </c>
      <c r="I32" s="167">
        <v>892.5</v>
      </c>
      <c r="J32" s="167">
        <v>997.5</v>
      </c>
      <c r="K32" s="167">
        <v>912.76286531130881</v>
      </c>
      <c r="L32" s="167">
        <v>1575.8</v>
      </c>
      <c r="M32" s="167">
        <v>623.70000000000005</v>
      </c>
      <c r="N32" s="167">
        <v>681.45</v>
      </c>
      <c r="O32" s="167">
        <v>646.35168593670846</v>
      </c>
      <c r="P32" s="171">
        <v>39724.5</v>
      </c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</row>
    <row r="33" spans="2:30" x14ac:dyDescent="0.15">
      <c r="B33" s="166"/>
      <c r="C33" s="287">
        <v>40960</v>
      </c>
      <c r="D33" s="171"/>
      <c r="E33" s="167">
        <v>462</v>
      </c>
      <c r="F33" s="167">
        <v>535.5</v>
      </c>
      <c r="G33" s="167">
        <v>505.76482221334402</v>
      </c>
      <c r="H33" s="167">
        <v>4318.8999999999996</v>
      </c>
      <c r="I33" s="167">
        <v>861</v>
      </c>
      <c r="J33" s="167">
        <v>997.5</v>
      </c>
      <c r="K33" s="167">
        <v>925.41573033707857</v>
      </c>
      <c r="L33" s="167">
        <v>142.1</v>
      </c>
      <c r="M33" s="167">
        <v>625.80000000000007</v>
      </c>
      <c r="N33" s="167">
        <v>681.45</v>
      </c>
      <c r="O33" s="167">
        <v>653.44594594594594</v>
      </c>
      <c r="P33" s="171">
        <v>20458</v>
      </c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</row>
    <row r="34" spans="2:30" x14ac:dyDescent="0.15">
      <c r="B34" s="166"/>
      <c r="C34" s="287">
        <v>40961</v>
      </c>
      <c r="D34" s="171"/>
      <c r="E34" s="167">
        <v>472.5</v>
      </c>
      <c r="F34" s="167">
        <v>535.5</v>
      </c>
      <c r="G34" s="167">
        <v>502.26641438644162</v>
      </c>
      <c r="H34" s="167">
        <v>7283.5</v>
      </c>
      <c r="I34" s="167">
        <v>861</v>
      </c>
      <c r="J34" s="167">
        <v>966</v>
      </c>
      <c r="K34" s="167">
        <v>920.84070796460185</v>
      </c>
      <c r="L34" s="167">
        <v>389.7</v>
      </c>
      <c r="M34" s="167">
        <v>615.30000000000007</v>
      </c>
      <c r="N34" s="167">
        <v>701.4</v>
      </c>
      <c r="O34" s="167">
        <v>660.28200095848842</v>
      </c>
      <c r="P34" s="171">
        <v>17358.599999999999</v>
      </c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</row>
    <row r="35" spans="2:30" x14ac:dyDescent="0.15">
      <c r="B35" s="166"/>
      <c r="C35" s="287">
        <v>40962</v>
      </c>
      <c r="D35" s="171"/>
      <c r="E35" s="167">
        <v>472.5</v>
      </c>
      <c r="F35" s="167">
        <v>535.5</v>
      </c>
      <c r="G35" s="167">
        <v>500.18944664454682</v>
      </c>
      <c r="H35" s="167">
        <v>12433.5</v>
      </c>
      <c r="I35" s="167">
        <v>861</v>
      </c>
      <c r="J35" s="167">
        <v>966</v>
      </c>
      <c r="K35" s="167">
        <v>912.65048543689329</v>
      </c>
      <c r="L35" s="167">
        <v>478.2</v>
      </c>
      <c r="M35" s="167">
        <v>615.30000000000007</v>
      </c>
      <c r="N35" s="167">
        <v>718.2</v>
      </c>
      <c r="O35" s="167">
        <v>671.772136849552</v>
      </c>
      <c r="P35" s="171">
        <v>31948.9</v>
      </c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</row>
    <row r="36" spans="2:30" x14ac:dyDescent="0.15">
      <c r="B36" s="166"/>
      <c r="C36" s="287">
        <v>40963</v>
      </c>
      <c r="D36" s="171"/>
      <c r="E36" s="167">
        <v>472.5</v>
      </c>
      <c r="F36" s="167">
        <v>536.55000000000007</v>
      </c>
      <c r="G36" s="167">
        <v>493.31028380415552</v>
      </c>
      <c r="H36" s="167">
        <v>6982.3</v>
      </c>
      <c r="I36" s="167">
        <v>861</v>
      </c>
      <c r="J36" s="167">
        <v>966</v>
      </c>
      <c r="K36" s="167">
        <v>915.76969696969707</v>
      </c>
      <c r="L36" s="167">
        <v>377.3</v>
      </c>
      <c r="M36" s="167">
        <v>623.70000000000005</v>
      </c>
      <c r="N36" s="167">
        <v>714</v>
      </c>
      <c r="O36" s="167">
        <v>684.28620689655168</v>
      </c>
      <c r="P36" s="167">
        <v>12540.7</v>
      </c>
    </row>
    <row r="37" spans="2:30" x14ac:dyDescent="0.15">
      <c r="B37" s="166"/>
      <c r="C37" s="287">
        <v>40966</v>
      </c>
      <c r="D37" s="171"/>
      <c r="E37" s="440">
        <v>462</v>
      </c>
      <c r="F37" s="440">
        <v>546</v>
      </c>
      <c r="G37" s="440">
        <v>497.56652632233096</v>
      </c>
      <c r="H37" s="440">
        <v>25500.6</v>
      </c>
      <c r="I37" s="440">
        <v>860.68500000000006</v>
      </c>
      <c r="J37" s="440">
        <v>992.25</v>
      </c>
      <c r="K37" s="440">
        <v>925.44669117647061</v>
      </c>
      <c r="L37" s="440">
        <v>2092</v>
      </c>
      <c r="M37" s="440">
        <v>640.5</v>
      </c>
      <c r="N37" s="440">
        <v>714</v>
      </c>
      <c r="O37" s="440">
        <v>687.86068691643288</v>
      </c>
      <c r="P37" s="625">
        <v>28584.1</v>
      </c>
    </row>
    <row r="38" spans="2:30" x14ac:dyDescent="0.15">
      <c r="B38" s="166"/>
      <c r="C38" s="287">
        <v>40967</v>
      </c>
      <c r="D38" s="171"/>
      <c r="E38" s="167">
        <v>472.5</v>
      </c>
      <c r="F38" s="167">
        <v>556.5</v>
      </c>
      <c r="G38" s="167">
        <v>497.97046665941457</v>
      </c>
      <c r="H38" s="167">
        <v>5834.7</v>
      </c>
      <c r="I38" s="167">
        <v>892.5</v>
      </c>
      <c r="J38" s="167">
        <v>997.5</v>
      </c>
      <c r="K38" s="167">
        <v>941.2417475728156</v>
      </c>
      <c r="L38" s="167">
        <v>375.1</v>
      </c>
      <c r="M38" s="167">
        <v>609</v>
      </c>
      <c r="N38" s="167">
        <v>714</v>
      </c>
      <c r="O38" s="167">
        <v>680.9580901663262</v>
      </c>
      <c r="P38" s="171">
        <v>24760.6</v>
      </c>
    </row>
    <row r="39" spans="2:30" x14ac:dyDescent="0.15">
      <c r="B39" s="159"/>
      <c r="C39" s="308">
        <v>40968</v>
      </c>
      <c r="D39" s="172"/>
      <c r="E39" s="133">
        <v>472.5</v>
      </c>
      <c r="F39" s="133">
        <v>567</v>
      </c>
      <c r="G39" s="133">
        <v>505.69376592237393</v>
      </c>
      <c r="H39" s="133">
        <v>14799.8</v>
      </c>
      <c r="I39" s="133">
        <v>892.5</v>
      </c>
      <c r="J39" s="133">
        <v>997.5</v>
      </c>
      <c r="K39" s="133">
        <v>958.75962426855563</v>
      </c>
      <c r="L39" s="133">
        <v>2308.4</v>
      </c>
      <c r="M39" s="133">
        <v>606.9</v>
      </c>
      <c r="N39" s="133">
        <v>703.5</v>
      </c>
      <c r="O39" s="133">
        <v>672.85113470747467</v>
      </c>
      <c r="P39" s="172">
        <v>47311.8</v>
      </c>
    </row>
    <row r="44" spans="2:30" x14ac:dyDescent="0.15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20" width="7.625" style="144" customWidth="1"/>
    <col min="21" max="16384" width="7.5" style="144"/>
  </cols>
  <sheetData>
    <row r="3" spans="2:29" x14ac:dyDescent="0.15">
      <c r="B3" s="144" t="s">
        <v>442</v>
      </c>
    </row>
    <row r="4" spans="2:29" x14ac:dyDescent="0.1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T4" s="145" t="s">
        <v>222</v>
      </c>
    </row>
    <row r="5" spans="2:29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T5" s="145"/>
      <c r="V5" s="143"/>
    </row>
    <row r="6" spans="2:29" ht="13.5" customHeight="1" x14ac:dyDescent="0.15">
      <c r="B6" s="166"/>
      <c r="C6" s="502" t="s">
        <v>86</v>
      </c>
      <c r="D6" s="503"/>
      <c r="E6" s="727" t="s">
        <v>228</v>
      </c>
      <c r="F6" s="728"/>
      <c r="G6" s="728"/>
      <c r="H6" s="729"/>
      <c r="I6" s="727" t="s">
        <v>229</v>
      </c>
      <c r="J6" s="728"/>
      <c r="K6" s="728"/>
      <c r="L6" s="729"/>
      <c r="M6" s="727" t="s">
        <v>230</v>
      </c>
      <c r="N6" s="728"/>
      <c r="O6" s="728"/>
      <c r="P6" s="729"/>
      <c r="Q6" s="727" t="s">
        <v>231</v>
      </c>
      <c r="R6" s="728"/>
      <c r="S6" s="728"/>
      <c r="T6" s="729"/>
      <c r="V6" s="164"/>
      <c r="W6" s="164"/>
      <c r="X6" s="164"/>
      <c r="Y6" s="164"/>
      <c r="Z6" s="164"/>
      <c r="AA6" s="164"/>
      <c r="AB6" s="164"/>
      <c r="AC6" s="164"/>
    </row>
    <row r="7" spans="2:29" ht="13.5" x14ac:dyDescent="0.15">
      <c r="B7" s="159" t="s">
        <v>443</v>
      </c>
      <c r="C7" s="160"/>
      <c r="D7" s="160"/>
      <c r="E7" s="267" t="s">
        <v>136</v>
      </c>
      <c r="F7" s="267" t="s">
        <v>94</v>
      </c>
      <c r="G7" s="267" t="s">
        <v>172</v>
      </c>
      <c r="H7" s="267" t="s">
        <v>96</v>
      </c>
      <c r="I7" s="267" t="s">
        <v>136</v>
      </c>
      <c r="J7" s="267" t="s">
        <v>94</v>
      </c>
      <c r="K7" s="267" t="s">
        <v>172</v>
      </c>
      <c r="L7" s="267" t="s">
        <v>96</v>
      </c>
      <c r="M7" s="267" t="s">
        <v>136</v>
      </c>
      <c r="N7" s="267" t="s">
        <v>94</v>
      </c>
      <c r="O7" s="267" t="s">
        <v>172</v>
      </c>
      <c r="P7" s="267" t="s">
        <v>96</v>
      </c>
      <c r="Q7" s="267" t="s">
        <v>136</v>
      </c>
      <c r="R7" s="267" t="s">
        <v>94</v>
      </c>
      <c r="S7" s="267" t="s">
        <v>172</v>
      </c>
      <c r="T7" s="267" t="s">
        <v>96</v>
      </c>
      <c r="V7" s="164"/>
      <c r="W7" s="164"/>
      <c r="X7" s="164"/>
      <c r="Y7" s="164"/>
      <c r="Z7" s="164"/>
      <c r="AA7" s="164"/>
      <c r="AB7" s="164"/>
      <c r="AC7" s="164"/>
    </row>
    <row r="8" spans="2:29" ht="13.5" x14ac:dyDescent="0.15">
      <c r="B8" s="166" t="s">
        <v>0</v>
      </c>
      <c r="C8" s="158">
        <v>20</v>
      </c>
      <c r="D8" s="144" t="s">
        <v>1</v>
      </c>
      <c r="E8" s="167">
        <v>735</v>
      </c>
      <c r="F8" s="167">
        <v>893</v>
      </c>
      <c r="G8" s="167">
        <v>843</v>
      </c>
      <c r="H8" s="167">
        <v>36410</v>
      </c>
      <c r="I8" s="169">
        <v>458</v>
      </c>
      <c r="J8" s="169">
        <v>651</v>
      </c>
      <c r="K8" s="169">
        <v>586</v>
      </c>
      <c r="L8" s="167">
        <v>49415</v>
      </c>
      <c r="M8" s="167">
        <v>772</v>
      </c>
      <c r="N8" s="167">
        <v>893</v>
      </c>
      <c r="O8" s="167">
        <v>843</v>
      </c>
      <c r="P8" s="167">
        <v>60426</v>
      </c>
      <c r="Q8" s="167">
        <v>683</v>
      </c>
      <c r="R8" s="167">
        <v>903</v>
      </c>
      <c r="S8" s="167">
        <v>828</v>
      </c>
      <c r="T8" s="167">
        <v>30640</v>
      </c>
      <c r="V8" s="164"/>
      <c r="W8" s="164"/>
      <c r="X8" s="164"/>
      <c r="Y8" s="164"/>
      <c r="Z8" s="164"/>
      <c r="AA8" s="164"/>
      <c r="AB8" s="164"/>
      <c r="AC8" s="164"/>
    </row>
    <row r="9" spans="2:29" ht="13.5" x14ac:dyDescent="0.15">
      <c r="B9" s="166"/>
      <c r="C9" s="158">
        <v>21</v>
      </c>
      <c r="D9" s="143"/>
      <c r="E9" s="167">
        <v>620</v>
      </c>
      <c r="F9" s="167">
        <v>819</v>
      </c>
      <c r="G9" s="167">
        <v>700</v>
      </c>
      <c r="H9" s="167">
        <v>43588</v>
      </c>
      <c r="I9" s="169">
        <v>357</v>
      </c>
      <c r="J9" s="169">
        <v>536</v>
      </c>
      <c r="K9" s="169">
        <v>435</v>
      </c>
      <c r="L9" s="167">
        <v>121156</v>
      </c>
      <c r="M9" s="167">
        <v>630</v>
      </c>
      <c r="N9" s="167">
        <v>830</v>
      </c>
      <c r="O9" s="167">
        <v>752</v>
      </c>
      <c r="P9" s="167">
        <v>64489</v>
      </c>
      <c r="Q9" s="167">
        <v>578</v>
      </c>
      <c r="R9" s="167">
        <v>788</v>
      </c>
      <c r="S9" s="167">
        <v>647</v>
      </c>
      <c r="T9" s="167">
        <v>98682</v>
      </c>
      <c r="V9" s="164"/>
      <c r="W9" s="164"/>
      <c r="X9" s="164"/>
      <c r="Y9" s="164"/>
      <c r="Z9" s="164"/>
      <c r="AA9" s="164"/>
      <c r="AB9" s="164"/>
      <c r="AC9" s="164"/>
    </row>
    <row r="10" spans="2:29" ht="13.5" x14ac:dyDescent="0.15">
      <c r="B10" s="166"/>
      <c r="C10" s="158">
        <v>22</v>
      </c>
      <c r="D10" s="171"/>
      <c r="E10" s="167">
        <v>651</v>
      </c>
      <c r="F10" s="167">
        <v>819</v>
      </c>
      <c r="G10" s="167">
        <v>721</v>
      </c>
      <c r="H10" s="167">
        <v>37439</v>
      </c>
      <c r="I10" s="169">
        <v>347</v>
      </c>
      <c r="J10" s="169">
        <v>557</v>
      </c>
      <c r="K10" s="169">
        <v>434</v>
      </c>
      <c r="L10" s="167">
        <v>74405</v>
      </c>
      <c r="M10" s="167">
        <v>735</v>
      </c>
      <c r="N10" s="167">
        <v>877</v>
      </c>
      <c r="O10" s="167">
        <v>770</v>
      </c>
      <c r="P10" s="167">
        <v>69103</v>
      </c>
      <c r="Q10" s="167">
        <v>600</v>
      </c>
      <c r="R10" s="167">
        <v>840</v>
      </c>
      <c r="S10" s="167">
        <v>702</v>
      </c>
      <c r="T10" s="171">
        <v>58375</v>
      </c>
      <c r="V10" s="164"/>
      <c r="W10" s="164"/>
      <c r="X10" s="164"/>
      <c r="Y10" s="164"/>
      <c r="Z10" s="164"/>
      <c r="AA10" s="164"/>
      <c r="AB10" s="164"/>
      <c r="AC10" s="164"/>
    </row>
    <row r="11" spans="2:29" x14ac:dyDescent="0.15">
      <c r="B11" s="159"/>
      <c r="C11" s="163">
        <v>23</v>
      </c>
      <c r="D11" s="172"/>
      <c r="E11" s="173">
        <v>682.5</v>
      </c>
      <c r="F11" s="173">
        <v>850.5</v>
      </c>
      <c r="G11" s="173">
        <v>778.10428226885949</v>
      </c>
      <c r="H11" s="173">
        <v>29582.1</v>
      </c>
      <c r="I11" s="173">
        <v>378</v>
      </c>
      <c r="J11" s="173">
        <v>603.75</v>
      </c>
      <c r="K11" s="173">
        <v>474.24190156464789</v>
      </c>
      <c r="L11" s="173">
        <v>37502.699999999997</v>
      </c>
      <c r="M11" s="173">
        <v>735</v>
      </c>
      <c r="N11" s="173">
        <v>924</v>
      </c>
      <c r="O11" s="173">
        <v>805.97481717205699</v>
      </c>
      <c r="P11" s="173">
        <v>66031.3</v>
      </c>
      <c r="Q11" s="173">
        <v>651</v>
      </c>
      <c r="R11" s="173">
        <v>871.5</v>
      </c>
      <c r="S11" s="173">
        <v>750.96520903691646</v>
      </c>
      <c r="T11" s="174">
        <v>67352.7</v>
      </c>
      <c r="V11" s="143"/>
      <c r="W11" s="143"/>
      <c r="X11" s="143"/>
      <c r="Y11" s="143"/>
      <c r="Z11" s="143"/>
    </row>
    <row r="12" spans="2:29" ht="13.5" x14ac:dyDescent="0.15">
      <c r="B12" s="166" t="s">
        <v>372</v>
      </c>
      <c r="C12" s="158">
        <v>2</v>
      </c>
      <c r="D12" s="171" t="s">
        <v>373</v>
      </c>
      <c r="E12" s="169">
        <v>714</v>
      </c>
      <c r="F12" s="169">
        <v>819</v>
      </c>
      <c r="G12" s="169">
        <v>777.34310134310169</v>
      </c>
      <c r="H12" s="167">
        <v>3241.1</v>
      </c>
      <c r="I12" s="169">
        <v>420</v>
      </c>
      <c r="J12" s="169">
        <v>483</v>
      </c>
      <c r="K12" s="169">
        <v>455.41921331584359</v>
      </c>
      <c r="L12" s="167">
        <v>7103.4</v>
      </c>
      <c r="M12" s="167">
        <v>735</v>
      </c>
      <c r="N12" s="167">
        <v>840</v>
      </c>
      <c r="O12" s="167">
        <v>796.21147512567154</v>
      </c>
      <c r="P12" s="167">
        <v>2800.9</v>
      </c>
      <c r="Q12" s="167">
        <v>735</v>
      </c>
      <c r="R12" s="167">
        <v>840</v>
      </c>
      <c r="S12" s="167">
        <v>767.27954133195135</v>
      </c>
      <c r="T12" s="171">
        <v>2056.3000000000002</v>
      </c>
      <c r="V12" s="164"/>
      <c r="W12" s="164"/>
      <c r="X12" s="164"/>
      <c r="Y12" s="164"/>
      <c r="Z12" s="164"/>
    </row>
    <row r="13" spans="2:29" ht="13.5" x14ac:dyDescent="0.15">
      <c r="B13" s="166"/>
      <c r="C13" s="158">
        <v>3</v>
      </c>
      <c r="D13" s="171"/>
      <c r="E13" s="169">
        <v>777</v>
      </c>
      <c r="F13" s="169">
        <v>840</v>
      </c>
      <c r="G13" s="169">
        <v>805.0557258010798</v>
      </c>
      <c r="H13" s="167">
        <v>1991.8</v>
      </c>
      <c r="I13" s="169">
        <v>451.5</v>
      </c>
      <c r="J13" s="169">
        <v>525</v>
      </c>
      <c r="K13" s="169">
        <v>474.96907522603459</v>
      </c>
      <c r="L13" s="167">
        <v>8042.7</v>
      </c>
      <c r="M13" s="167">
        <v>787.5</v>
      </c>
      <c r="N13" s="167">
        <v>850.5</v>
      </c>
      <c r="O13" s="167">
        <v>812.60329670329668</v>
      </c>
      <c r="P13" s="167">
        <v>2093.4</v>
      </c>
      <c r="Q13" s="167">
        <v>808.5</v>
      </c>
      <c r="R13" s="167">
        <v>869.40000000000009</v>
      </c>
      <c r="S13" s="167">
        <v>837.25654875717021</v>
      </c>
      <c r="T13" s="171">
        <v>1848.2</v>
      </c>
      <c r="V13" s="164"/>
      <c r="W13" s="164"/>
      <c r="X13" s="164"/>
      <c r="Y13" s="164"/>
      <c r="Z13" s="164"/>
    </row>
    <row r="14" spans="2:29" ht="13.5" x14ac:dyDescent="0.15">
      <c r="B14" s="166"/>
      <c r="C14" s="158">
        <v>4</v>
      </c>
      <c r="D14" s="171"/>
      <c r="E14" s="169">
        <v>787.5</v>
      </c>
      <c r="F14" s="169">
        <v>840</v>
      </c>
      <c r="G14" s="169">
        <v>825.58585340850834</v>
      </c>
      <c r="H14" s="167">
        <v>2286.9</v>
      </c>
      <c r="I14" s="169">
        <v>483</v>
      </c>
      <c r="J14" s="169">
        <v>556.5</v>
      </c>
      <c r="K14" s="169">
        <v>530.08517441860465</v>
      </c>
      <c r="L14" s="167">
        <v>1856.6</v>
      </c>
      <c r="M14" s="167">
        <v>787.5</v>
      </c>
      <c r="N14" s="167">
        <v>850.5</v>
      </c>
      <c r="O14" s="167">
        <v>837.13542905098268</v>
      </c>
      <c r="P14" s="167">
        <v>5246.4</v>
      </c>
      <c r="Q14" s="167">
        <v>808.5</v>
      </c>
      <c r="R14" s="167">
        <v>871.5</v>
      </c>
      <c r="S14" s="167">
        <v>837.76577669902929</v>
      </c>
      <c r="T14" s="171">
        <v>2602.3000000000002</v>
      </c>
      <c r="V14" s="164"/>
      <c r="W14" s="164"/>
      <c r="X14" s="164"/>
      <c r="Y14" s="164"/>
      <c r="Z14" s="164"/>
    </row>
    <row r="15" spans="2:29" x14ac:dyDescent="0.15">
      <c r="B15" s="166"/>
      <c r="C15" s="158">
        <v>5</v>
      </c>
      <c r="D15" s="171"/>
      <c r="E15" s="169">
        <v>787.5</v>
      </c>
      <c r="F15" s="169">
        <v>840</v>
      </c>
      <c r="G15" s="169">
        <v>798.64373522458675</v>
      </c>
      <c r="H15" s="171">
        <v>1170.5</v>
      </c>
      <c r="I15" s="169">
        <v>556.5</v>
      </c>
      <c r="J15" s="169">
        <v>556.5</v>
      </c>
      <c r="K15" s="169">
        <v>556.49999999999989</v>
      </c>
      <c r="L15" s="167">
        <v>1986</v>
      </c>
      <c r="M15" s="167">
        <v>808.5</v>
      </c>
      <c r="N15" s="167">
        <v>871.5</v>
      </c>
      <c r="O15" s="167">
        <v>827.2501621621625</v>
      </c>
      <c r="P15" s="167">
        <v>2631.6</v>
      </c>
      <c r="Q15" s="167">
        <v>840</v>
      </c>
      <c r="R15" s="167">
        <v>840</v>
      </c>
      <c r="S15" s="167">
        <v>840</v>
      </c>
      <c r="T15" s="167">
        <v>1737.1</v>
      </c>
    </row>
    <row r="16" spans="2:29" x14ac:dyDescent="0.15">
      <c r="B16" s="166"/>
      <c r="C16" s="158">
        <v>6</v>
      </c>
      <c r="D16" s="171"/>
      <c r="E16" s="169">
        <v>798</v>
      </c>
      <c r="F16" s="169">
        <v>850.5</v>
      </c>
      <c r="G16" s="169">
        <v>827.4748784440842</v>
      </c>
      <c r="H16" s="171">
        <v>2992.6</v>
      </c>
      <c r="I16" s="169">
        <v>556.5</v>
      </c>
      <c r="J16" s="169">
        <v>556.5</v>
      </c>
      <c r="K16" s="169">
        <v>556.5</v>
      </c>
      <c r="L16" s="167">
        <v>325.8</v>
      </c>
      <c r="M16" s="167">
        <v>840</v>
      </c>
      <c r="N16" s="167">
        <v>892.5</v>
      </c>
      <c r="O16" s="167">
        <v>854.48788721207313</v>
      </c>
      <c r="P16" s="167">
        <v>4094.4</v>
      </c>
      <c r="Q16" s="167">
        <v>840</v>
      </c>
      <c r="R16" s="167">
        <v>840</v>
      </c>
      <c r="S16" s="167">
        <v>840</v>
      </c>
      <c r="T16" s="171">
        <v>6409.9</v>
      </c>
    </row>
    <row r="17" spans="2:26" x14ac:dyDescent="0.15">
      <c r="B17" s="166"/>
      <c r="C17" s="158">
        <v>7</v>
      </c>
      <c r="D17" s="171"/>
      <c r="E17" s="169">
        <v>787.5</v>
      </c>
      <c r="F17" s="169">
        <v>840</v>
      </c>
      <c r="G17" s="169">
        <v>814.20846809761815</v>
      </c>
      <c r="H17" s="167">
        <v>1665.7</v>
      </c>
      <c r="I17" s="169">
        <v>556.5</v>
      </c>
      <c r="J17" s="169">
        <v>556.5</v>
      </c>
      <c r="K17" s="169">
        <v>556.49999999999989</v>
      </c>
      <c r="L17" s="167">
        <v>539.4</v>
      </c>
      <c r="M17" s="167">
        <v>808.5</v>
      </c>
      <c r="N17" s="167">
        <v>871.5</v>
      </c>
      <c r="O17" s="167">
        <v>825.36953147735017</v>
      </c>
      <c r="P17" s="167">
        <v>5001.3999999999996</v>
      </c>
      <c r="Q17" s="167">
        <v>798</v>
      </c>
      <c r="R17" s="167">
        <v>840</v>
      </c>
      <c r="S17" s="167">
        <v>828.07872219053058</v>
      </c>
      <c r="T17" s="171">
        <v>4056</v>
      </c>
    </row>
    <row r="18" spans="2:26" x14ac:dyDescent="0.15">
      <c r="B18" s="166"/>
      <c r="C18" s="158">
        <v>8</v>
      </c>
      <c r="D18" s="171"/>
      <c r="E18" s="169">
        <v>787.5</v>
      </c>
      <c r="F18" s="169">
        <v>840</v>
      </c>
      <c r="G18" s="169">
        <v>808.35942748649052</v>
      </c>
      <c r="H18" s="167">
        <v>2947.3</v>
      </c>
      <c r="I18" s="169">
        <v>530.25</v>
      </c>
      <c r="J18" s="169">
        <v>567</v>
      </c>
      <c r="K18" s="169">
        <v>552.4974958263773</v>
      </c>
      <c r="L18" s="167">
        <v>3114</v>
      </c>
      <c r="M18" s="167">
        <v>808.5</v>
      </c>
      <c r="N18" s="167">
        <v>924</v>
      </c>
      <c r="O18" s="167">
        <v>821.02074404251687</v>
      </c>
      <c r="P18" s="167">
        <v>6499.8</v>
      </c>
      <c r="Q18" s="167">
        <v>798</v>
      </c>
      <c r="R18" s="167">
        <v>840</v>
      </c>
      <c r="S18" s="167">
        <v>815.42967542503857</v>
      </c>
      <c r="T18" s="167">
        <v>7192.5</v>
      </c>
    </row>
    <row r="19" spans="2:26" x14ac:dyDescent="0.15">
      <c r="B19" s="166"/>
      <c r="C19" s="158">
        <v>9</v>
      </c>
      <c r="D19" s="171"/>
      <c r="E19" s="169">
        <v>745.5</v>
      </c>
      <c r="F19" s="169">
        <v>840</v>
      </c>
      <c r="G19" s="169">
        <v>794.02010968921331</v>
      </c>
      <c r="H19" s="167">
        <v>2502.9</v>
      </c>
      <c r="I19" s="169">
        <v>514.5</v>
      </c>
      <c r="J19" s="169">
        <v>603.75</v>
      </c>
      <c r="K19" s="169">
        <v>539.8249566724437</v>
      </c>
      <c r="L19" s="167">
        <v>4619.3999999999996</v>
      </c>
      <c r="M19" s="167">
        <v>787.5</v>
      </c>
      <c r="N19" s="167">
        <v>840</v>
      </c>
      <c r="O19" s="167">
        <v>808.86812230937096</v>
      </c>
      <c r="P19" s="167">
        <v>15074.3</v>
      </c>
      <c r="Q19" s="167">
        <v>787.5</v>
      </c>
      <c r="R19" s="167">
        <v>840</v>
      </c>
      <c r="S19" s="167">
        <v>797.35521844660195</v>
      </c>
      <c r="T19" s="171">
        <v>18771.2</v>
      </c>
    </row>
    <row r="20" spans="2:26" x14ac:dyDescent="0.15">
      <c r="B20" s="166"/>
      <c r="C20" s="158">
        <v>10</v>
      </c>
      <c r="D20" s="171"/>
      <c r="E20" s="169">
        <v>682.5</v>
      </c>
      <c r="F20" s="169">
        <v>787.5</v>
      </c>
      <c r="G20" s="169">
        <v>717.16189356700147</v>
      </c>
      <c r="H20" s="167">
        <v>3599.1</v>
      </c>
      <c r="I20" s="169">
        <v>451.5</v>
      </c>
      <c r="J20" s="169">
        <v>556.5</v>
      </c>
      <c r="K20" s="169">
        <v>489.21018629807691</v>
      </c>
      <c r="L20" s="167">
        <v>2760.5</v>
      </c>
      <c r="M20" s="167">
        <v>787.5</v>
      </c>
      <c r="N20" s="167">
        <v>787.5</v>
      </c>
      <c r="O20" s="167">
        <v>787.5</v>
      </c>
      <c r="P20" s="167">
        <v>4975.5</v>
      </c>
      <c r="Q20" s="167">
        <v>672</v>
      </c>
      <c r="R20" s="167">
        <v>787.5</v>
      </c>
      <c r="S20" s="167">
        <v>703.91280320451006</v>
      </c>
      <c r="T20" s="171">
        <v>3255.7</v>
      </c>
    </row>
    <row r="21" spans="2:26" x14ac:dyDescent="0.15">
      <c r="B21" s="166"/>
      <c r="C21" s="158">
        <v>11</v>
      </c>
      <c r="D21" s="171"/>
      <c r="E21" s="169">
        <v>714</v>
      </c>
      <c r="F21" s="169">
        <v>756</v>
      </c>
      <c r="G21" s="169">
        <v>737.78401029079282</v>
      </c>
      <c r="H21" s="167">
        <v>1671.8</v>
      </c>
      <c r="I21" s="169">
        <v>483</v>
      </c>
      <c r="J21" s="169">
        <v>483</v>
      </c>
      <c r="K21" s="169">
        <v>483.00000000000006</v>
      </c>
      <c r="L21" s="167">
        <v>1414.4</v>
      </c>
      <c r="M21" s="167">
        <v>745.5</v>
      </c>
      <c r="N21" s="167">
        <v>798</v>
      </c>
      <c r="O21" s="167">
        <v>773.67825993324004</v>
      </c>
      <c r="P21" s="167">
        <v>5434.3</v>
      </c>
      <c r="Q21" s="167">
        <v>682.5</v>
      </c>
      <c r="R21" s="167">
        <v>735</v>
      </c>
      <c r="S21" s="167">
        <v>694.84703849684149</v>
      </c>
      <c r="T21" s="171">
        <v>7388.8</v>
      </c>
    </row>
    <row r="22" spans="2:26" x14ac:dyDescent="0.15">
      <c r="B22" s="166"/>
      <c r="C22" s="158">
        <v>12</v>
      </c>
      <c r="D22" s="171"/>
      <c r="E22" s="169">
        <v>714</v>
      </c>
      <c r="F22" s="169">
        <v>756</v>
      </c>
      <c r="G22" s="169">
        <v>725.92891229224949</v>
      </c>
      <c r="H22" s="167">
        <v>3025</v>
      </c>
      <c r="I22" s="169">
        <v>441</v>
      </c>
      <c r="J22" s="169">
        <v>493.5</v>
      </c>
      <c r="K22" s="169">
        <v>485.64244316762426</v>
      </c>
      <c r="L22" s="167">
        <v>2581.4</v>
      </c>
      <c r="M22" s="167">
        <v>735</v>
      </c>
      <c r="N22" s="167">
        <v>787.5</v>
      </c>
      <c r="O22" s="167">
        <v>748.64642212868318</v>
      </c>
      <c r="P22" s="167">
        <v>6176.5</v>
      </c>
      <c r="Q22" s="167">
        <v>651</v>
      </c>
      <c r="R22" s="167">
        <v>714</v>
      </c>
      <c r="S22" s="167">
        <v>680.45058041722746</v>
      </c>
      <c r="T22" s="171">
        <v>8678</v>
      </c>
    </row>
    <row r="23" spans="2:26" x14ac:dyDescent="0.15">
      <c r="B23" s="166" t="s">
        <v>374</v>
      </c>
      <c r="C23" s="158">
        <v>1</v>
      </c>
      <c r="D23" s="171" t="s">
        <v>373</v>
      </c>
      <c r="E23" s="169">
        <v>714</v>
      </c>
      <c r="F23" s="169">
        <v>735</v>
      </c>
      <c r="G23" s="169">
        <v>725.29948865228357</v>
      </c>
      <c r="H23" s="167">
        <v>3245.9</v>
      </c>
      <c r="I23" s="268">
        <v>420</v>
      </c>
      <c r="J23" s="169">
        <v>483</v>
      </c>
      <c r="K23" s="169">
        <v>462.13264903276746</v>
      </c>
      <c r="L23" s="167">
        <v>1504.4</v>
      </c>
      <c r="M23" s="167">
        <v>735</v>
      </c>
      <c r="N23" s="167">
        <v>766.5</v>
      </c>
      <c r="O23" s="167">
        <v>743.03241044482354</v>
      </c>
      <c r="P23" s="167">
        <v>8392.4</v>
      </c>
      <c r="Q23" s="167">
        <v>630</v>
      </c>
      <c r="R23" s="167">
        <v>714</v>
      </c>
      <c r="S23" s="167">
        <v>673.52762846699636</v>
      </c>
      <c r="T23" s="171">
        <v>5081.2</v>
      </c>
    </row>
    <row r="24" spans="2:26" x14ac:dyDescent="0.15">
      <c r="B24" s="159"/>
      <c r="C24" s="163">
        <v>2</v>
      </c>
      <c r="D24" s="172"/>
      <c r="E24" s="180">
        <v>698.25</v>
      </c>
      <c r="F24" s="180">
        <v>735</v>
      </c>
      <c r="G24" s="180">
        <v>725.74165683013177</v>
      </c>
      <c r="H24" s="133">
        <v>1982.4</v>
      </c>
      <c r="I24" s="180">
        <v>409.5</v>
      </c>
      <c r="J24" s="180">
        <v>483</v>
      </c>
      <c r="K24" s="180">
        <v>421.60417535290969</v>
      </c>
      <c r="L24" s="133">
        <v>4055.5</v>
      </c>
      <c r="M24" s="133">
        <v>745.5</v>
      </c>
      <c r="N24" s="133">
        <v>745.5</v>
      </c>
      <c r="O24" s="133">
        <v>745.5</v>
      </c>
      <c r="P24" s="133">
        <v>4240</v>
      </c>
      <c r="Q24" s="133">
        <v>630</v>
      </c>
      <c r="R24" s="133">
        <v>721.35</v>
      </c>
      <c r="S24" s="133">
        <v>655.515022021812</v>
      </c>
      <c r="T24" s="172">
        <v>2711.3</v>
      </c>
    </row>
    <row r="25" spans="2:26" ht="13.5" customHeight="1" x14ac:dyDescent="0.15">
      <c r="B25" s="166"/>
      <c r="C25" s="554" t="s">
        <v>86</v>
      </c>
      <c r="D25" s="555"/>
      <c r="E25" s="730" t="s">
        <v>444</v>
      </c>
      <c r="F25" s="731"/>
      <c r="G25" s="731"/>
      <c r="H25" s="732"/>
      <c r="I25" s="730" t="s">
        <v>224</v>
      </c>
      <c r="J25" s="731"/>
      <c r="K25" s="731"/>
      <c r="L25" s="732"/>
      <c r="M25" s="730" t="s">
        <v>445</v>
      </c>
      <c r="N25" s="731"/>
      <c r="O25" s="731"/>
      <c r="P25" s="732"/>
      <c r="Q25" s="166"/>
      <c r="R25" s="143"/>
      <c r="S25" s="143"/>
      <c r="T25" s="143"/>
      <c r="V25" s="164"/>
      <c r="W25" s="164"/>
      <c r="X25" s="164"/>
      <c r="Y25" s="143"/>
      <c r="Z25" s="143"/>
    </row>
    <row r="26" spans="2:26" ht="13.5" x14ac:dyDescent="0.15">
      <c r="B26" s="159" t="s">
        <v>443</v>
      </c>
      <c r="C26" s="160"/>
      <c r="D26" s="160"/>
      <c r="E26" s="267" t="s">
        <v>136</v>
      </c>
      <c r="F26" s="267" t="s">
        <v>94</v>
      </c>
      <c r="G26" s="267" t="s">
        <v>172</v>
      </c>
      <c r="H26" s="267" t="s">
        <v>96</v>
      </c>
      <c r="I26" s="147" t="s">
        <v>136</v>
      </c>
      <c r="J26" s="267" t="s">
        <v>94</v>
      </c>
      <c r="K26" s="149" t="s">
        <v>172</v>
      </c>
      <c r="L26" s="267" t="s">
        <v>96</v>
      </c>
      <c r="M26" s="147" t="s">
        <v>136</v>
      </c>
      <c r="N26" s="267" t="s">
        <v>94</v>
      </c>
      <c r="O26" s="149" t="s">
        <v>172</v>
      </c>
      <c r="P26" s="267" t="s">
        <v>96</v>
      </c>
      <c r="Q26" s="166"/>
      <c r="R26" s="143"/>
      <c r="S26" s="143"/>
      <c r="T26" s="143"/>
      <c r="V26" s="164"/>
      <c r="W26" s="164"/>
      <c r="X26" s="164"/>
      <c r="Y26" s="143"/>
      <c r="Z26" s="143"/>
    </row>
    <row r="27" spans="2:26" ht="13.5" x14ac:dyDescent="0.15">
      <c r="B27" s="166" t="s">
        <v>0</v>
      </c>
      <c r="C27" s="158">
        <v>20</v>
      </c>
      <c r="D27" s="144" t="s">
        <v>1</v>
      </c>
      <c r="E27" s="167">
        <v>473</v>
      </c>
      <c r="F27" s="167">
        <v>683</v>
      </c>
      <c r="G27" s="167">
        <v>610</v>
      </c>
      <c r="H27" s="167">
        <v>178640</v>
      </c>
      <c r="I27" s="169">
        <v>830</v>
      </c>
      <c r="J27" s="170">
        <v>945</v>
      </c>
      <c r="K27" s="169">
        <v>879</v>
      </c>
      <c r="L27" s="167">
        <v>3234</v>
      </c>
      <c r="M27" s="242" t="s">
        <v>264</v>
      </c>
      <c r="N27" s="158" t="s">
        <v>264</v>
      </c>
      <c r="O27" s="242" t="s">
        <v>264</v>
      </c>
      <c r="P27" s="167">
        <v>55397</v>
      </c>
      <c r="Q27" s="166"/>
      <c r="R27" s="143"/>
      <c r="S27" s="143"/>
      <c r="T27" s="143"/>
      <c r="V27" s="164"/>
      <c r="W27" s="164"/>
      <c r="X27" s="164"/>
      <c r="Y27" s="143"/>
      <c r="Z27" s="143"/>
    </row>
    <row r="28" spans="2:26" ht="13.5" x14ac:dyDescent="0.15">
      <c r="B28" s="166"/>
      <c r="C28" s="158">
        <v>21</v>
      </c>
      <c r="D28" s="143"/>
      <c r="E28" s="167">
        <v>388</v>
      </c>
      <c r="F28" s="167">
        <v>557</v>
      </c>
      <c r="G28" s="167">
        <v>454</v>
      </c>
      <c r="H28" s="167">
        <v>229829</v>
      </c>
      <c r="I28" s="169">
        <v>756</v>
      </c>
      <c r="J28" s="170">
        <v>945</v>
      </c>
      <c r="K28" s="169">
        <v>803</v>
      </c>
      <c r="L28" s="143">
        <v>5391</v>
      </c>
      <c r="M28" s="242" t="s">
        <v>264</v>
      </c>
      <c r="N28" s="158" t="s">
        <v>264</v>
      </c>
      <c r="O28" s="242" t="s">
        <v>264</v>
      </c>
      <c r="P28" s="167">
        <v>47438</v>
      </c>
      <c r="Q28" s="166"/>
      <c r="R28" s="143"/>
      <c r="S28" s="143"/>
      <c r="T28" s="143"/>
      <c r="V28" s="164"/>
      <c r="W28" s="164"/>
      <c r="X28" s="164"/>
      <c r="Y28" s="143"/>
      <c r="Z28" s="143"/>
    </row>
    <row r="29" spans="2:26" ht="13.5" x14ac:dyDescent="0.15">
      <c r="B29" s="166"/>
      <c r="C29" s="158">
        <v>22</v>
      </c>
      <c r="D29" s="171"/>
      <c r="E29" s="167">
        <v>357</v>
      </c>
      <c r="F29" s="167">
        <v>609</v>
      </c>
      <c r="G29" s="167">
        <v>437</v>
      </c>
      <c r="H29" s="167">
        <v>142431</v>
      </c>
      <c r="I29" s="169">
        <v>767</v>
      </c>
      <c r="J29" s="169">
        <v>945</v>
      </c>
      <c r="K29" s="169">
        <v>831</v>
      </c>
      <c r="L29" s="167">
        <v>4984</v>
      </c>
      <c r="M29" s="242" t="s">
        <v>264</v>
      </c>
      <c r="N29" s="242" t="s">
        <v>264</v>
      </c>
      <c r="O29" s="242" t="s">
        <v>264</v>
      </c>
      <c r="P29" s="171">
        <v>60258</v>
      </c>
      <c r="Q29" s="166"/>
      <c r="R29" s="143"/>
      <c r="S29" s="143"/>
      <c r="T29" s="143"/>
      <c r="V29" s="164"/>
      <c r="W29" s="164"/>
      <c r="X29" s="164"/>
      <c r="Y29" s="143"/>
      <c r="Z29" s="143"/>
    </row>
    <row r="30" spans="2:26" x14ac:dyDescent="0.15">
      <c r="B30" s="159"/>
      <c r="C30" s="163">
        <v>23</v>
      </c>
      <c r="D30" s="172"/>
      <c r="E30" s="626">
        <v>410.55</v>
      </c>
      <c r="F30" s="626">
        <v>630</v>
      </c>
      <c r="G30" s="626">
        <v>522.7062229031726</v>
      </c>
      <c r="H30" s="626">
        <v>84152.200000000012</v>
      </c>
      <c r="I30" s="626">
        <v>787.5</v>
      </c>
      <c r="J30" s="626">
        <v>882</v>
      </c>
      <c r="K30" s="626">
        <v>835.51726726726724</v>
      </c>
      <c r="L30" s="626">
        <v>1050.9000000000001</v>
      </c>
      <c r="M30" s="627" t="s">
        <v>264</v>
      </c>
      <c r="N30" s="627" t="s">
        <v>264</v>
      </c>
      <c r="O30" s="627" t="s">
        <v>264</v>
      </c>
      <c r="P30" s="628">
        <v>143559.5</v>
      </c>
      <c r="Q30" s="143"/>
      <c r="R30" s="143"/>
      <c r="S30" s="143"/>
      <c r="T30" s="143"/>
      <c r="V30" s="143"/>
      <c r="W30" s="143"/>
      <c r="X30" s="143"/>
      <c r="Y30" s="143"/>
      <c r="Z30" s="143"/>
    </row>
    <row r="31" spans="2:26" ht="13.5" x14ac:dyDescent="0.15">
      <c r="B31" s="166" t="s">
        <v>372</v>
      </c>
      <c r="C31" s="158">
        <v>2</v>
      </c>
      <c r="D31" s="171" t="s">
        <v>373</v>
      </c>
      <c r="E31" s="169">
        <v>451.5</v>
      </c>
      <c r="F31" s="169">
        <v>509.25</v>
      </c>
      <c r="G31" s="169">
        <v>467.75645584075164</v>
      </c>
      <c r="H31" s="167">
        <v>5269.8</v>
      </c>
      <c r="I31" s="241">
        <v>840</v>
      </c>
      <c r="J31" s="241">
        <v>882</v>
      </c>
      <c r="K31" s="241">
        <v>853.90944372574393</v>
      </c>
      <c r="L31" s="241">
        <v>91</v>
      </c>
      <c r="M31" s="244">
        <v>0</v>
      </c>
      <c r="N31" s="244">
        <v>0</v>
      </c>
      <c r="O31" s="244">
        <v>0</v>
      </c>
      <c r="P31" s="241">
        <v>27380.3</v>
      </c>
      <c r="Q31" s="143"/>
      <c r="R31" s="143"/>
      <c r="S31" s="143"/>
      <c r="T31" s="143"/>
      <c r="V31" s="164"/>
      <c r="W31" s="164"/>
      <c r="X31" s="164"/>
      <c r="Y31" s="164"/>
      <c r="Z31" s="164"/>
    </row>
    <row r="32" spans="2:26" x14ac:dyDescent="0.15">
      <c r="B32" s="166"/>
      <c r="C32" s="158">
        <v>3</v>
      </c>
      <c r="D32" s="171"/>
      <c r="E32" s="169">
        <v>472.5</v>
      </c>
      <c r="F32" s="169">
        <v>550.20000000000005</v>
      </c>
      <c r="G32" s="169">
        <v>491.67909238249592</v>
      </c>
      <c r="H32" s="167">
        <v>4603.1000000000004</v>
      </c>
      <c r="I32" s="241">
        <v>840</v>
      </c>
      <c r="J32" s="241">
        <v>840</v>
      </c>
      <c r="K32" s="241">
        <v>840</v>
      </c>
      <c r="L32" s="241">
        <v>202.5</v>
      </c>
      <c r="M32" s="244">
        <v>0</v>
      </c>
      <c r="N32" s="244">
        <v>0</v>
      </c>
      <c r="O32" s="244">
        <v>0</v>
      </c>
      <c r="P32" s="255">
        <v>21856.3</v>
      </c>
      <c r="Q32" s="143"/>
      <c r="R32" s="143"/>
      <c r="S32" s="143"/>
      <c r="T32" s="143"/>
    </row>
    <row r="33" spans="2:20" x14ac:dyDescent="0.15">
      <c r="B33" s="166"/>
      <c r="C33" s="158">
        <v>4</v>
      </c>
      <c r="D33" s="171"/>
      <c r="E33" s="169">
        <v>493.5</v>
      </c>
      <c r="F33" s="169">
        <v>577.5</v>
      </c>
      <c r="G33" s="169">
        <v>532.75509195175005</v>
      </c>
      <c r="H33" s="167">
        <v>4958.7</v>
      </c>
      <c r="I33" s="244">
        <v>0</v>
      </c>
      <c r="J33" s="244">
        <v>0</v>
      </c>
      <c r="K33" s="244">
        <v>0</v>
      </c>
      <c r="L33" s="244">
        <v>0</v>
      </c>
      <c r="M33" s="244">
        <v>0</v>
      </c>
      <c r="N33" s="244">
        <v>0</v>
      </c>
      <c r="O33" s="244">
        <v>0</v>
      </c>
      <c r="P33" s="255">
        <v>33176.400000000001</v>
      </c>
      <c r="Q33" s="143"/>
      <c r="R33" s="143"/>
      <c r="S33" s="143"/>
      <c r="T33" s="143"/>
    </row>
    <row r="34" spans="2:20" x14ac:dyDescent="0.15">
      <c r="B34" s="166"/>
      <c r="C34" s="158">
        <v>5</v>
      </c>
      <c r="D34" s="171"/>
      <c r="E34" s="169">
        <v>493.5</v>
      </c>
      <c r="F34" s="169">
        <v>582.75</v>
      </c>
      <c r="G34" s="268">
        <v>564.97707022244379</v>
      </c>
      <c r="H34" s="167">
        <v>4553.5</v>
      </c>
      <c r="I34" s="244">
        <v>0</v>
      </c>
      <c r="J34" s="244">
        <v>0</v>
      </c>
      <c r="K34" s="244">
        <v>0</v>
      </c>
      <c r="L34" s="241">
        <v>53</v>
      </c>
      <c r="M34" s="244">
        <v>0</v>
      </c>
      <c r="N34" s="244">
        <v>0</v>
      </c>
      <c r="O34" s="244">
        <v>0</v>
      </c>
      <c r="P34" s="241">
        <v>29951.599999999999</v>
      </c>
      <c r="Q34" s="143"/>
      <c r="R34" s="143"/>
      <c r="S34" s="143"/>
      <c r="T34" s="143"/>
    </row>
    <row r="35" spans="2:20" x14ac:dyDescent="0.15">
      <c r="B35" s="166"/>
      <c r="C35" s="158">
        <v>6</v>
      </c>
      <c r="D35" s="171"/>
      <c r="E35" s="169">
        <v>556.5</v>
      </c>
      <c r="F35" s="169">
        <v>603.75</v>
      </c>
      <c r="G35" s="169">
        <v>561.04905266894446</v>
      </c>
      <c r="H35" s="167">
        <v>8373.2999999999993</v>
      </c>
      <c r="I35" s="241">
        <v>840</v>
      </c>
      <c r="J35" s="241">
        <v>840</v>
      </c>
      <c r="K35" s="241">
        <v>840</v>
      </c>
      <c r="L35" s="241">
        <v>164.8</v>
      </c>
      <c r="M35" s="244">
        <v>0</v>
      </c>
      <c r="N35" s="244">
        <v>0</v>
      </c>
      <c r="O35" s="244">
        <v>0</v>
      </c>
      <c r="P35" s="255">
        <v>4060</v>
      </c>
      <c r="Q35" s="143"/>
      <c r="R35" s="143"/>
      <c r="S35" s="143"/>
      <c r="T35" s="143"/>
    </row>
    <row r="36" spans="2:20" x14ac:dyDescent="0.15">
      <c r="B36" s="166"/>
      <c r="C36" s="158">
        <v>7</v>
      </c>
      <c r="D36" s="171"/>
      <c r="E36" s="169">
        <v>567</v>
      </c>
      <c r="F36" s="169">
        <v>609</v>
      </c>
      <c r="G36" s="169">
        <v>579.02392493718025</v>
      </c>
      <c r="H36" s="167">
        <v>23867.5</v>
      </c>
      <c r="I36" s="244">
        <v>0</v>
      </c>
      <c r="J36" s="244">
        <v>0</v>
      </c>
      <c r="K36" s="244">
        <v>0</v>
      </c>
      <c r="L36" s="241">
        <v>113.7</v>
      </c>
      <c r="M36" s="244">
        <v>0</v>
      </c>
      <c r="N36" s="244">
        <v>0</v>
      </c>
      <c r="O36" s="244">
        <v>0</v>
      </c>
      <c r="P36" s="255">
        <v>2680</v>
      </c>
      <c r="Q36" s="143"/>
      <c r="R36" s="143"/>
      <c r="S36" s="143"/>
      <c r="T36" s="143"/>
    </row>
    <row r="37" spans="2:20" x14ac:dyDescent="0.15">
      <c r="B37" s="166"/>
      <c r="C37" s="158">
        <v>8</v>
      </c>
      <c r="D37" s="171"/>
      <c r="E37" s="169">
        <v>556.5</v>
      </c>
      <c r="F37" s="169">
        <v>609</v>
      </c>
      <c r="G37" s="169">
        <v>572.62521214406945</v>
      </c>
      <c r="H37" s="167">
        <v>2474</v>
      </c>
      <c r="I37" s="241">
        <v>787.5</v>
      </c>
      <c r="J37" s="241">
        <v>840</v>
      </c>
      <c r="K37" s="241">
        <v>809.24356223175971</v>
      </c>
      <c r="L37" s="241">
        <v>93.2</v>
      </c>
      <c r="M37" s="244">
        <v>0</v>
      </c>
      <c r="N37" s="244">
        <v>0</v>
      </c>
      <c r="O37" s="244">
        <v>0</v>
      </c>
      <c r="P37" s="255">
        <v>2819.7</v>
      </c>
      <c r="Q37" s="143"/>
      <c r="R37" s="143"/>
      <c r="S37" s="143"/>
      <c r="T37" s="143"/>
    </row>
    <row r="38" spans="2:20" x14ac:dyDescent="0.15">
      <c r="B38" s="166"/>
      <c r="C38" s="158">
        <v>9</v>
      </c>
      <c r="D38" s="171"/>
      <c r="E38" s="169">
        <v>556.5</v>
      </c>
      <c r="F38" s="169">
        <v>630</v>
      </c>
      <c r="G38" s="169">
        <v>582.6894915254237</v>
      </c>
      <c r="H38" s="167">
        <v>6752.5</v>
      </c>
      <c r="I38" s="244">
        <v>0</v>
      </c>
      <c r="J38" s="244">
        <v>0</v>
      </c>
      <c r="K38" s="244">
        <v>0</v>
      </c>
      <c r="L38" s="241">
        <v>127.5</v>
      </c>
      <c r="M38" s="244">
        <v>0</v>
      </c>
      <c r="N38" s="244">
        <v>0</v>
      </c>
      <c r="O38" s="244">
        <v>0</v>
      </c>
      <c r="P38" s="255">
        <v>3798.7</v>
      </c>
      <c r="Q38" s="143"/>
      <c r="R38" s="143"/>
      <c r="S38" s="143"/>
      <c r="T38" s="143"/>
    </row>
    <row r="39" spans="2:20" x14ac:dyDescent="0.15">
      <c r="B39" s="166"/>
      <c r="C39" s="158">
        <v>10</v>
      </c>
      <c r="D39" s="171"/>
      <c r="E39" s="169">
        <v>483</v>
      </c>
      <c r="F39" s="169">
        <v>546</v>
      </c>
      <c r="G39" s="169">
        <v>512.86447072381065</v>
      </c>
      <c r="H39" s="167">
        <v>4756.8</v>
      </c>
      <c r="I39" s="241">
        <v>840</v>
      </c>
      <c r="J39" s="241">
        <v>840</v>
      </c>
      <c r="K39" s="241">
        <v>840</v>
      </c>
      <c r="L39" s="241">
        <v>49</v>
      </c>
      <c r="M39" s="244">
        <v>0</v>
      </c>
      <c r="N39" s="244">
        <v>0</v>
      </c>
      <c r="O39" s="244">
        <v>0</v>
      </c>
      <c r="P39" s="255">
        <v>4400</v>
      </c>
      <c r="Q39" s="143"/>
      <c r="R39" s="143"/>
      <c r="S39" s="143"/>
      <c r="T39" s="143"/>
    </row>
    <row r="40" spans="2:20" x14ac:dyDescent="0.15">
      <c r="B40" s="166"/>
      <c r="C40" s="158">
        <v>11</v>
      </c>
      <c r="D40" s="171"/>
      <c r="E40" s="169">
        <v>493.5</v>
      </c>
      <c r="F40" s="169">
        <v>525</v>
      </c>
      <c r="G40" s="169">
        <v>503.36109711021498</v>
      </c>
      <c r="H40" s="167">
        <v>7257.8</v>
      </c>
      <c r="I40" s="244">
        <v>0</v>
      </c>
      <c r="J40" s="244">
        <v>0</v>
      </c>
      <c r="K40" s="244">
        <v>0</v>
      </c>
      <c r="L40" s="241">
        <v>56.5</v>
      </c>
      <c r="M40" s="244">
        <v>0</v>
      </c>
      <c r="N40" s="244">
        <v>0</v>
      </c>
      <c r="O40" s="244">
        <v>0</v>
      </c>
      <c r="P40" s="255">
        <v>4394.3</v>
      </c>
      <c r="Q40" s="143"/>
      <c r="R40" s="143"/>
      <c r="S40" s="143"/>
      <c r="T40" s="143"/>
    </row>
    <row r="41" spans="2:20" x14ac:dyDescent="0.15">
      <c r="B41" s="166"/>
      <c r="C41" s="158">
        <v>12</v>
      </c>
      <c r="D41" s="171"/>
      <c r="E41" s="169">
        <v>471.45000000000005</v>
      </c>
      <c r="F41" s="169">
        <v>525</v>
      </c>
      <c r="G41" s="169">
        <v>501.13480885311867</v>
      </c>
      <c r="H41" s="167">
        <v>1760.3</v>
      </c>
      <c r="I41" s="241">
        <v>840</v>
      </c>
      <c r="J41" s="241">
        <v>840</v>
      </c>
      <c r="K41" s="241">
        <v>840</v>
      </c>
      <c r="L41" s="241">
        <v>99.7</v>
      </c>
      <c r="M41" s="244">
        <v>0</v>
      </c>
      <c r="N41" s="244">
        <v>0</v>
      </c>
      <c r="O41" s="244">
        <v>0</v>
      </c>
      <c r="P41" s="255">
        <v>5332.2</v>
      </c>
      <c r="Q41" s="143"/>
      <c r="R41" s="143"/>
      <c r="S41" s="143"/>
      <c r="T41" s="143"/>
    </row>
    <row r="42" spans="2:20" x14ac:dyDescent="0.15">
      <c r="B42" s="166" t="s">
        <v>374</v>
      </c>
      <c r="C42" s="158">
        <v>1</v>
      </c>
      <c r="D42" s="171" t="s">
        <v>373</v>
      </c>
      <c r="E42" s="169">
        <v>462</v>
      </c>
      <c r="F42" s="169">
        <v>519.75</v>
      </c>
      <c r="G42" s="169">
        <v>478.05483480366712</v>
      </c>
      <c r="H42" s="167">
        <v>4020.1</v>
      </c>
      <c r="I42" s="244">
        <v>0</v>
      </c>
      <c r="J42" s="244">
        <v>0</v>
      </c>
      <c r="K42" s="244">
        <v>0</v>
      </c>
      <c r="L42" s="244">
        <v>0</v>
      </c>
      <c r="M42" s="244">
        <v>0</v>
      </c>
      <c r="N42" s="244">
        <v>0</v>
      </c>
      <c r="O42" s="244">
        <v>0</v>
      </c>
      <c r="P42" s="255">
        <v>6390.6</v>
      </c>
      <c r="Q42" s="143"/>
      <c r="R42" s="143"/>
      <c r="S42" s="143"/>
      <c r="T42" s="143"/>
    </row>
    <row r="43" spans="2:20" x14ac:dyDescent="0.15">
      <c r="B43" s="159"/>
      <c r="C43" s="163">
        <v>2</v>
      </c>
      <c r="D43" s="172"/>
      <c r="E43" s="180">
        <v>420</v>
      </c>
      <c r="F43" s="180">
        <v>504</v>
      </c>
      <c r="G43" s="180">
        <v>452.48772333416883</v>
      </c>
      <c r="H43" s="133">
        <v>12735.8</v>
      </c>
      <c r="I43" s="246">
        <v>840</v>
      </c>
      <c r="J43" s="246">
        <v>840</v>
      </c>
      <c r="K43" s="246">
        <v>840</v>
      </c>
      <c r="L43" s="246">
        <v>442.1</v>
      </c>
      <c r="M43" s="246">
        <v>0</v>
      </c>
      <c r="N43" s="246">
        <v>0</v>
      </c>
      <c r="O43" s="246">
        <v>0</v>
      </c>
      <c r="P43" s="257">
        <v>7487.8</v>
      </c>
      <c r="Q43" s="143"/>
      <c r="R43" s="143"/>
      <c r="S43" s="143"/>
      <c r="T43" s="143"/>
    </row>
    <row r="44" spans="2:20" s="143" customFormat="1" ht="6.75" customHeight="1" x14ac:dyDescent="0.15"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2:20" ht="12.75" customHeight="1" x14ac:dyDescent="0.15">
      <c r="B45" s="145" t="s">
        <v>446</v>
      </c>
      <c r="C45" s="144" t="s">
        <v>447</v>
      </c>
    </row>
    <row r="46" spans="2:20" ht="12.75" customHeight="1" x14ac:dyDescent="0.15">
      <c r="B46" s="181">
        <v>2</v>
      </c>
      <c r="C46" s="144" t="s">
        <v>388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44" customWidth="1"/>
    <col min="2" max="2" width="5.25" style="144" customWidth="1"/>
    <col min="3" max="3" width="3.5" style="144" customWidth="1"/>
    <col min="4" max="4" width="5.625" style="144" customWidth="1"/>
    <col min="5" max="5" width="5.5" style="144" customWidth="1"/>
    <col min="6" max="7" width="5.875" style="144" customWidth="1"/>
    <col min="8" max="8" width="7.875" style="144" customWidth="1"/>
    <col min="9" max="9" width="5.5" style="144" customWidth="1"/>
    <col min="10" max="11" width="5.875" style="144" customWidth="1"/>
    <col min="12" max="12" width="7.875" style="144" customWidth="1"/>
    <col min="13" max="13" width="5.5" style="144" customWidth="1"/>
    <col min="14" max="15" width="5.875" style="144" customWidth="1"/>
    <col min="16" max="16" width="7.875" style="144" customWidth="1"/>
    <col min="17" max="17" width="5.5" style="144" customWidth="1"/>
    <col min="18" max="19" width="5.875" style="144" customWidth="1"/>
    <col min="20" max="20" width="7.875" style="144" customWidth="1"/>
    <col min="21" max="21" width="5.25" style="144" customWidth="1"/>
    <col min="22" max="23" width="5.875" style="144" customWidth="1"/>
    <col min="24" max="24" width="7.875" style="144" customWidth="1"/>
    <col min="25" max="25" width="7.5" style="144"/>
    <col min="26" max="31" width="8.875" style="144" customWidth="1"/>
    <col min="32" max="16384" width="7.5" style="144"/>
  </cols>
  <sheetData>
    <row r="1" spans="2:46" ht="5.25" customHeight="1" x14ac:dyDescent="0.15"/>
    <row r="2" spans="2:46" ht="5.25" customHeight="1" x14ac:dyDescent="0.15"/>
    <row r="3" spans="2:46" x14ac:dyDescent="0.15">
      <c r="B3" s="144" t="s">
        <v>448</v>
      </c>
    </row>
    <row r="4" spans="2:46" ht="8.25" customHeight="1" x14ac:dyDescent="0.15">
      <c r="X4" s="145" t="s">
        <v>222</v>
      </c>
    </row>
    <row r="5" spans="2:46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2:46" ht="12.75" customHeight="1" x14ac:dyDescent="0.15">
      <c r="B6" s="166"/>
      <c r="C6" s="176" t="s">
        <v>86</v>
      </c>
      <c r="D6" s="239"/>
      <c r="E6" s="166" t="s">
        <v>238</v>
      </c>
      <c r="I6" s="166" t="s">
        <v>239</v>
      </c>
      <c r="M6" s="166" t="s">
        <v>449</v>
      </c>
      <c r="N6" s="283"/>
      <c r="O6" s="283"/>
      <c r="P6" s="283"/>
      <c r="Q6" s="228" t="s">
        <v>450</v>
      </c>
      <c r="R6" s="229"/>
      <c r="S6" s="229"/>
      <c r="T6" s="230"/>
      <c r="U6" s="146" t="s">
        <v>451</v>
      </c>
      <c r="V6" s="283"/>
      <c r="W6" s="283"/>
      <c r="X6" s="165"/>
      <c r="Z6" s="284"/>
      <c r="AA6" s="284"/>
      <c r="AB6" s="284"/>
      <c r="AC6" s="284"/>
      <c r="AD6" s="284"/>
      <c r="AE6" s="284"/>
      <c r="AF6" s="284"/>
      <c r="AG6" s="284"/>
      <c r="AH6" s="284"/>
      <c r="AI6" s="284"/>
    </row>
    <row r="7" spans="2:46" ht="5.25" customHeight="1" x14ac:dyDescent="0.15">
      <c r="B7" s="166"/>
      <c r="C7" s="159"/>
      <c r="D7" s="172"/>
      <c r="E7" s="166"/>
      <c r="F7" s="143"/>
      <c r="G7" s="143"/>
      <c r="H7" s="143"/>
      <c r="I7" s="314"/>
      <c r="J7" s="315"/>
      <c r="K7" s="315"/>
      <c r="L7" s="315"/>
      <c r="M7" s="314"/>
      <c r="N7" s="315"/>
      <c r="O7" s="315"/>
      <c r="P7" s="315"/>
      <c r="Q7" s="314"/>
      <c r="R7" s="315"/>
      <c r="S7" s="315"/>
      <c r="T7" s="315"/>
      <c r="U7" s="314"/>
      <c r="V7" s="315"/>
      <c r="W7" s="315"/>
      <c r="X7" s="317"/>
      <c r="Z7" s="164"/>
      <c r="AA7" s="164"/>
      <c r="AB7" s="164"/>
      <c r="AC7" s="164"/>
      <c r="AD7" s="164"/>
      <c r="AE7" s="164"/>
      <c r="AF7" s="164"/>
      <c r="AG7" s="164"/>
      <c r="AH7" s="164"/>
      <c r="AI7" s="164"/>
    </row>
    <row r="8" spans="2:46" ht="13.5" x14ac:dyDescent="0.15">
      <c r="B8" s="507" t="s">
        <v>316</v>
      </c>
      <c r="C8" s="508"/>
      <c r="D8" s="509"/>
      <c r="E8" s="146" t="s">
        <v>93</v>
      </c>
      <c r="F8" s="302" t="s">
        <v>94</v>
      </c>
      <c r="G8" s="283" t="s">
        <v>95</v>
      </c>
      <c r="H8" s="302" t="s">
        <v>96</v>
      </c>
      <c r="I8" s="146" t="s">
        <v>93</v>
      </c>
      <c r="J8" s="302" t="s">
        <v>94</v>
      </c>
      <c r="K8" s="283" t="s">
        <v>95</v>
      </c>
      <c r="L8" s="302" t="s">
        <v>96</v>
      </c>
      <c r="M8" s="146" t="s">
        <v>93</v>
      </c>
      <c r="N8" s="302" t="s">
        <v>94</v>
      </c>
      <c r="O8" s="283" t="s">
        <v>95</v>
      </c>
      <c r="P8" s="302" t="s">
        <v>96</v>
      </c>
      <c r="Q8" s="146" t="s">
        <v>93</v>
      </c>
      <c r="R8" s="302" t="s">
        <v>94</v>
      </c>
      <c r="S8" s="283" t="s">
        <v>95</v>
      </c>
      <c r="T8" s="302" t="s">
        <v>96</v>
      </c>
      <c r="U8" s="146" t="s">
        <v>93</v>
      </c>
      <c r="V8" s="302" t="s">
        <v>94</v>
      </c>
      <c r="W8" s="283" t="s">
        <v>95</v>
      </c>
      <c r="X8" s="302" t="s">
        <v>96</v>
      </c>
      <c r="Z8" s="164"/>
      <c r="AA8" s="164"/>
      <c r="AB8" s="164"/>
      <c r="AC8" s="164"/>
      <c r="AD8" s="164"/>
      <c r="AE8" s="164"/>
      <c r="AF8" s="164"/>
      <c r="AG8" s="164"/>
      <c r="AH8" s="164"/>
      <c r="AI8" s="164"/>
    </row>
    <row r="9" spans="2:46" ht="13.5" x14ac:dyDescent="0.15">
      <c r="B9" s="159"/>
      <c r="C9" s="160"/>
      <c r="D9" s="160"/>
      <c r="E9" s="159"/>
      <c r="F9" s="133"/>
      <c r="G9" s="160" t="s">
        <v>97</v>
      </c>
      <c r="H9" s="133"/>
      <c r="I9" s="159"/>
      <c r="J9" s="133"/>
      <c r="K9" s="160" t="s">
        <v>97</v>
      </c>
      <c r="L9" s="133"/>
      <c r="M9" s="159"/>
      <c r="N9" s="133"/>
      <c r="O9" s="160" t="s">
        <v>97</v>
      </c>
      <c r="P9" s="133"/>
      <c r="Q9" s="159"/>
      <c r="R9" s="133"/>
      <c r="S9" s="160" t="s">
        <v>97</v>
      </c>
      <c r="T9" s="133"/>
      <c r="U9" s="159"/>
      <c r="V9" s="133"/>
      <c r="W9" s="160" t="s">
        <v>97</v>
      </c>
      <c r="X9" s="133"/>
      <c r="Z9" s="164"/>
      <c r="AA9" s="164"/>
      <c r="AB9" s="164"/>
      <c r="AC9" s="164"/>
      <c r="AD9" s="164"/>
      <c r="AE9" s="164"/>
      <c r="AF9" s="164"/>
      <c r="AG9" s="164"/>
      <c r="AH9" s="164"/>
      <c r="AI9" s="164"/>
    </row>
    <row r="10" spans="2:46" ht="13.5" x14ac:dyDescent="0.15">
      <c r="B10" s="146" t="s">
        <v>0</v>
      </c>
      <c r="C10" s="143">
        <v>21</v>
      </c>
      <c r="D10" s="283" t="s">
        <v>1</v>
      </c>
      <c r="E10" s="166">
        <v>609</v>
      </c>
      <c r="F10" s="167">
        <v>767</v>
      </c>
      <c r="G10" s="143">
        <v>675</v>
      </c>
      <c r="H10" s="167">
        <v>1426618</v>
      </c>
      <c r="I10" s="166">
        <v>735</v>
      </c>
      <c r="J10" s="167">
        <v>945</v>
      </c>
      <c r="K10" s="143">
        <v>813</v>
      </c>
      <c r="L10" s="167">
        <v>255393</v>
      </c>
      <c r="M10" s="166">
        <v>620</v>
      </c>
      <c r="N10" s="167">
        <v>788</v>
      </c>
      <c r="O10" s="143">
        <v>725</v>
      </c>
      <c r="P10" s="167">
        <v>18975</v>
      </c>
      <c r="Q10" s="166">
        <v>646</v>
      </c>
      <c r="R10" s="167">
        <v>819</v>
      </c>
      <c r="S10" s="143">
        <v>707</v>
      </c>
      <c r="T10" s="167">
        <v>504851</v>
      </c>
      <c r="U10" s="166">
        <v>473</v>
      </c>
      <c r="V10" s="167">
        <v>662</v>
      </c>
      <c r="W10" s="143">
        <v>546</v>
      </c>
      <c r="X10" s="167">
        <v>64862</v>
      </c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</row>
    <row r="11" spans="2:46" x14ac:dyDescent="0.15">
      <c r="B11" s="166"/>
      <c r="C11" s="143">
        <v>22</v>
      </c>
      <c r="D11" s="171"/>
      <c r="E11" s="167">
        <v>588</v>
      </c>
      <c r="F11" s="167">
        <v>756</v>
      </c>
      <c r="G11" s="167">
        <v>655</v>
      </c>
      <c r="H11" s="167">
        <v>1365136</v>
      </c>
      <c r="I11" s="167">
        <v>683</v>
      </c>
      <c r="J11" s="167">
        <v>924</v>
      </c>
      <c r="K11" s="167">
        <v>789</v>
      </c>
      <c r="L11" s="167">
        <v>346801</v>
      </c>
      <c r="M11" s="167">
        <v>600</v>
      </c>
      <c r="N11" s="167">
        <v>772</v>
      </c>
      <c r="O11" s="167">
        <v>689</v>
      </c>
      <c r="P11" s="167">
        <v>29817</v>
      </c>
      <c r="Q11" s="167">
        <v>641</v>
      </c>
      <c r="R11" s="167">
        <v>819</v>
      </c>
      <c r="S11" s="167">
        <v>693</v>
      </c>
      <c r="T11" s="167">
        <v>903441</v>
      </c>
      <c r="U11" s="167">
        <v>494</v>
      </c>
      <c r="V11" s="167">
        <v>589</v>
      </c>
      <c r="W11" s="167">
        <v>514</v>
      </c>
      <c r="X11" s="171">
        <v>115981</v>
      </c>
      <c r="Z11" s="143"/>
      <c r="AA11" s="143"/>
      <c r="AB11" s="143"/>
      <c r="AC11" s="143"/>
      <c r="AD11" s="143"/>
      <c r="AE11" s="143"/>
    </row>
    <row r="12" spans="2:46" ht="12.75" customHeight="1" x14ac:dyDescent="0.15">
      <c r="B12" s="159"/>
      <c r="C12" s="160">
        <v>23</v>
      </c>
      <c r="D12" s="172"/>
      <c r="E12" s="173">
        <v>580.02</v>
      </c>
      <c r="F12" s="173">
        <v>689.85</v>
      </c>
      <c r="G12" s="173">
        <v>641.05145319023006</v>
      </c>
      <c r="H12" s="173">
        <v>1310614.5</v>
      </c>
      <c r="I12" s="173">
        <v>672</v>
      </c>
      <c r="J12" s="173">
        <v>829.5</v>
      </c>
      <c r="K12" s="173">
        <v>752.80409366925414</v>
      </c>
      <c r="L12" s="173">
        <v>416207.59999999992</v>
      </c>
      <c r="M12" s="173">
        <v>583.06499999999994</v>
      </c>
      <c r="N12" s="173">
        <v>713.79</v>
      </c>
      <c r="O12" s="173">
        <v>639.89564385014137</v>
      </c>
      <c r="P12" s="173">
        <v>159131.69999999998</v>
      </c>
      <c r="Q12" s="173">
        <v>598.5</v>
      </c>
      <c r="R12" s="173">
        <v>735</v>
      </c>
      <c r="S12" s="173">
        <v>673.29989273380636</v>
      </c>
      <c r="T12" s="173">
        <v>1639756.5000000002</v>
      </c>
      <c r="U12" s="173">
        <v>467.25</v>
      </c>
      <c r="V12" s="173">
        <v>577.5</v>
      </c>
      <c r="W12" s="173">
        <v>510.66510116555651</v>
      </c>
      <c r="X12" s="174">
        <v>147422.6</v>
      </c>
      <c r="Z12" s="284"/>
      <c r="AA12" s="164"/>
      <c r="AB12" s="164"/>
      <c r="AC12" s="164"/>
      <c r="AD12" s="164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</row>
    <row r="13" spans="2:46" ht="13.5" x14ac:dyDescent="0.15">
      <c r="B13" s="166" t="s">
        <v>372</v>
      </c>
      <c r="C13" s="143">
        <v>6</v>
      </c>
      <c r="D13" s="171" t="s">
        <v>397</v>
      </c>
      <c r="E13" s="167">
        <v>588</v>
      </c>
      <c r="F13" s="167">
        <v>661.5</v>
      </c>
      <c r="G13" s="167">
        <v>630.69490049374485</v>
      </c>
      <c r="H13" s="167">
        <v>106340.6</v>
      </c>
      <c r="I13" s="167">
        <v>704.55000000000007</v>
      </c>
      <c r="J13" s="167">
        <v>808.5</v>
      </c>
      <c r="K13" s="167">
        <v>749.07696367314668</v>
      </c>
      <c r="L13" s="167">
        <v>36946.6</v>
      </c>
      <c r="M13" s="169">
        <v>615.61500000000001</v>
      </c>
      <c r="N13" s="169">
        <v>651</v>
      </c>
      <c r="O13" s="169">
        <v>634.96139814505557</v>
      </c>
      <c r="P13" s="167">
        <v>17940.199999999997</v>
      </c>
      <c r="Q13" s="169">
        <v>630</v>
      </c>
      <c r="R13" s="169">
        <v>693</v>
      </c>
      <c r="S13" s="169">
        <v>662.18247914474262</v>
      </c>
      <c r="T13" s="167">
        <v>111279.8</v>
      </c>
      <c r="U13" s="167">
        <v>493.5</v>
      </c>
      <c r="V13" s="167">
        <v>567</v>
      </c>
      <c r="W13" s="167">
        <v>520.95310687655342</v>
      </c>
      <c r="X13" s="171">
        <v>13205.900000000001</v>
      </c>
      <c r="Z13" s="284"/>
      <c r="AA13" s="164"/>
      <c r="AB13" s="164"/>
      <c r="AC13" s="164"/>
      <c r="AD13" s="164"/>
      <c r="AE13" s="143"/>
      <c r="AF13" s="143"/>
      <c r="AG13" s="143"/>
      <c r="AH13" s="170"/>
      <c r="AI13" s="170"/>
      <c r="AJ13" s="170"/>
      <c r="AK13" s="143"/>
      <c r="AL13" s="170"/>
      <c r="AM13" s="170"/>
      <c r="AN13" s="170"/>
      <c r="AO13" s="143"/>
      <c r="AP13" s="143"/>
      <c r="AQ13" s="143"/>
      <c r="AR13" s="143"/>
      <c r="AS13" s="143"/>
      <c r="AT13" s="143"/>
    </row>
    <row r="14" spans="2:46" ht="13.5" x14ac:dyDescent="0.15">
      <c r="B14" s="166"/>
      <c r="C14" s="143">
        <v>7</v>
      </c>
      <c r="D14" s="171"/>
      <c r="E14" s="167">
        <v>598.5</v>
      </c>
      <c r="F14" s="167">
        <v>672</v>
      </c>
      <c r="G14" s="171">
        <v>639.29448470935699</v>
      </c>
      <c r="H14" s="167">
        <v>114106.4</v>
      </c>
      <c r="I14" s="167">
        <v>714</v>
      </c>
      <c r="J14" s="167">
        <v>808.5</v>
      </c>
      <c r="K14" s="167">
        <v>751.403442855913</v>
      </c>
      <c r="L14" s="167">
        <v>30200.3</v>
      </c>
      <c r="M14" s="169">
        <v>598.71</v>
      </c>
      <c r="N14" s="169">
        <v>658.14</v>
      </c>
      <c r="O14" s="169">
        <v>636.34127970433451</v>
      </c>
      <c r="P14" s="167">
        <v>15091.9</v>
      </c>
      <c r="Q14" s="169">
        <v>598.5</v>
      </c>
      <c r="R14" s="169">
        <v>693</v>
      </c>
      <c r="S14" s="169">
        <v>649.48464823712732</v>
      </c>
      <c r="T14" s="167">
        <v>103559.1</v>
      </c>
      <c r="U14" s="167">
        <v>493.5</v>
      </c>
      <c r="V14" s="167">
        <v>540.75</v>
      </c>
      <c r="W14" s="167">
        <v>511.48914253897556</v>
      </c>
      <c r="X14" s="171">
        <v>10477.5</v>
      </c>
      <c r="Z14" s="284"/>
      <c r="AA14" s="164"/>
      <c r="AB14" s="164"/>
      <c r="AC14" s="164"/>
      <c r="AD14" s="164"/>
      <c r="AE14" s="143"/>
      <c r="AF14" s="143"/>
      <c r="AG14" s="143"/>
      <c r="AH14" s="170"/>
      <c r="AI14" s="170"/>
      <c r="AJ14" s="170"/>
      <c r="AK14" s="143"/>
      <c r="AL14" s="170"/>
      <c r="AM14" s="170"/>
      <c r="AN14" s="170"/>
      <c r="AO14" s="143"/>
      <c r="AP14" s="143"/>
      <c r="AQ14" s="143"/>
      <c r="AR14" s="143"/>
      <c r="AS14" s="143"/>
      <c r="AT14" s="143"/>
    </row>
    <row r="15" spans="2:46" ht="13.5" x14ac:dyDescent="0.15">
      <c r="B15" s="166"/>
      <c r="C15" s="143">
        <v>8</v>
      </c>
      <c r="D15" s="171"/>
      <c r="E15" s="167">
        <v>609</v>
      </c>
      <c r="F15" s="167">
        <v>684.28500000000008</v>
      </c>
      <c r="G15" s="167">
        <v>651.71271483371504</v>
      </c>
      <c r="H15" s="167">
        <v>131637.6</v>
      </c>
      <c r="I15" s="167">
        <v>703.5</v>
      </c>
      <c r="J15" s="167">
        <v>819</v>
      </c>
      <c r="K15" s="167">
        <v>765.56621461819111</v>
      </c>
      <c r="L15" s="167">
        <v>33318.9</v>
      </c>
      <c r="M15" s="169">
        <v>616.98</v>
      </c>
      <c r="N15" s="169">
        <v>651</v>
      </c>
      <c r="O15" s="169">
        <v>639.08569059149579</v>
      </c>
      <c r="P15" s="167">
        <v>16584.900000000001</v>
      </c>
      <c r="Q15" s="169">
        <v>640.5</v>
      </c>
      <c r="R15" s="169">
        <v>697.93500000000006</v>
      </c>
      <c r="S15" s="169">
        <v>669.01800519355174</v>
      </c>
      <c r="T15" s="167">
        <v>130704.1</v>
      </c>
      <c r="U15" s="167">
        <v>473.02500000000003</v>
      </c>
      <c r="V15" s="167">
        <v>560.70000000000005</v>
      </c>
      <c r="W15" s="167">
        <v>499.4556557470608</v>
      </c>
      <c r="X15" s="171">
        <v>12342.599999999999</v>
      </c>
      <c r="Z15" s="284"/>
      <c r="AA15" s="164"/>
      <c r="AB15" s="164"/>
      <c r="AC15" s="164"/>
      <c r="AD15" s="164"/>
      <c r="AE15" s="143"/>
      <c r="AF15" s="143"/>
      <c r="AG15" s="143"/>
      <c r="AH15" s="170"/>
      <c r="AI15" s="170"/>
      <c r="AJ15" s="170"/>
      <c r="AK15" s="143"/>
      <c r="AL15" s="170"/>
      <c r="AM15" s="170"/>
      <c r="AN15" s="170"/>
      <c r="AO15" s="143"/>
      <c r="AP15" s="143"/>
      <c r="AQ15" s="143"/>
      <c r="AR15" s="143"/>
      <c r="AS15" s="143"/>
      <c r="AT15" s="143"/>
    </row>
    <row r="16" spans="2:46" x14ac:dyDescent="0.15">
      <c r="B16" s="166"/>
      <c r="C16" s="143">
        <v>9</v>
      </c>
      <c r="D16" s="171"/>
      <c r="E16" s="167">
        <v>614.98500000000013</v>
      </c>
      <c r="F16" s="167">
        <v>682.81499999999994</v>
      </c>
      <c r="G16" s="167">
        <v>655.54577709245314</v>
      </c>
      <c r="H16" s="167">
        <v>108523.3</v>
      </c>
      <c r="I16" s="167">
        <v>714</v>
      </c>
      <c r="J16" s="167">
        <v>819</v>
      </c>
      <c r="K16" s="167">
        <v>771.66084053251484</v>
      </c>
      <c r="L16" s="167">
        <v>33868</v>
      </c>
      <c r="M16" s="169">
        <v>622.23</v>
      </c>
      <c r="N16" s="169">
        <v>682.08</v>
      </c>
      <c r="O16" s="169">
        <v>645.41838538857985</v>
      </c>
      <c r="P16" s="167">
        <v>17225.199999999997</v>
      </c>
      <c r="Q16" s="169">
        <v>619.5</v>
      </c>
      <c r="R16" s="169">
        <v>703.5</v>
      </c>
      <c r="S16" s="169">
        <v>671.31949440384926</v>
      </c>
      <c r="T16" s="167">
        <v>147748</v>
      </c>
      <c r="U16" s="167">
        <v>477.75</v>
      </c>
      <c r="V16" s="167">
        <v>556.5</v>
      </c>
      <c r="W16" s="167">
        <v>504.43149300249098</v>
      </c>
      <c r="X16" s="171">
        <v>10162.400000000001</v>
      </c>
      <c r="Z16" s="143"/>
      <c r="AA16" s="143"/>
      <c r="AB16" s="143"/>
      <c r="AC16" s="143"/>
      <c r="AD16" s="143"/>
      <c r="AE16" s="143"/>
      <c r="AF16" s="143"/>
      <c r="AG16" s="143"/>
      <c r="AH16" s="170"/>
      <c r="AI16" s="170"/>
      <c r="AJ16" s="170"/>
      <c r="AK16" s="143"/>
      <c r="AL16" s="170"/>
      <c r="AM16" s="170"/>
      <c r="AN16" s="170"/>
      <c r="AO16" s="143"/>
      <c r="AP16" s="143"/>
      <c r="AQ16" s="143"/>
      <c r="AR16" s="143"/>
      <c r="AS16" s="143"/>
      <c r="AT16" s="143"/>
    </row>
    <row r="17" spans="2:46" x14ac:dyDescent="0.15">
      <c r="B17" s="166"/>
      <c r="C17" s="143">
        <v>10</v>
      </c>
      <c r="D17" s="171"/>
      <c r="E17" s="167">
        <v>593.25</v>
      </c>
      <c r="F17" s="167">
        <v>682.5</v>
      </c>
      <c r="G17" s="167">
        <v>645.17999261463581</v>
      </c>
      <c r="H17" s="167">
        <v>100118</v>
      </c>
      <c r="I17" s="167">
        <v>682.5</v>
      </c>
      <c r="J17" s="167">
        <v>808.5</v>
      </c>
      <c r="K17" s="167">
        <v>753.48331888503583</v>
      </c>
      <c r="L17" s="167">
        <v>26997.5</v>
      </c>
      <c r="M17" s="169">
        <v>602.3850000000001</v>
      </c>
      <c r="N17" s="169">
        <v>668.64</v>
      </c>
      <c r="O17" s="169">
        <v>639.28394697707813</v>
      </c>
      <c r="P17" s="167">
        <v>17258.8</v>
      </c>
      <c r="Q17" s="169">
        <v>619.5</v>
      </c>
      <c r="R17" s="169">
        <v>682.5</v>
      </c>
      <c r="S17" s="169">
        <v>653.45833144083986</v>
      </c>
      <c r="T17" s="167">
        <v>159193.59999999998</v>
      </c>
      <c r="U17" s="167">
        <v>487.30500000000006</v>
      </c>
      <c r="V17" s="167">
        <v>535.5</v>
      </c>
      <c r="W17" s="167">
        <v>498.2931871208587</v>
      </c>
      <c r="X17" s="171">
        <v>13319.6</v>
      </c>
      <c r="Z17" s="143"/>
      <c r="AA17" s="143"/>
      <c r="AB17" s="143"/>
      <c r="AC17" s="143"/>
      <c r="AD17" s="143"/>
      <c r="AE17" s="143"/>
      <c r="AF17" s="143"/>
      <c r="AG17" s="143"/>
      <c r="AH17" s="170"/>
      <c r="AI17" s="170"/>
      <c r="AJ17" s="170"/>
      <c r="AK17" s="143"/>
      <c r="AL17" s="170"/>
      <c r="AM17" s="170"/>
      <c r="AN17" s="170"/>
      <c r="AO17" s="143"/>
      <c r="AP17" s="143"/>
      <c r="AQ17" s="143"/>
      <c r="AR17" s="143"/>
      <c r="AS17" s="143"/>
      <c r="AT17" s="143"/>
    </row>
    <row r="18" spans="2:46" x14ac:dyDescent="0.15">
      <c r="B18" s="166"/>
      <c r="C18" s="143">
        <v>11</v>
      </c>
      <c r="D18" s="171"/>
      <c r="E18" s="167">
        <v>582.75</v>
      </c>
      <c r="F18" s="167">
        <v>661.5</v>
      </c>
      <c r="G18" s="167">
        <v>635.56088541934196</v>
      </c>
      <c r="H18" s="167">
        <v>81761.100000000006</v>
      </c>
      <c r="I18" s="167">
        <v>677.14499999999998</v>
      </c>
      <c r="J18" s="167">
        <v>777</v>
      </c>
      <c r="K18" s="167">
        <v>719.94586275916731</v>
      </c>
      <c r="L18" s="167">
        <v>30779.599999999999</v>
      </c>
      <c r="M18" s="169">
        <v>583.06499999999994</v>
      </c>
      <c r="N18" s="169">
        <v>681.34500000000003</v>
      </c>
      <c r="O18" s="169">
        <v>639.07484379141897</v>
      </c>
      <c r="P18" s="167">
        <v>14486.5</v>
      </c>
      <c r="Q18" s="169">
        <v>619.5</v>
      </c>
      <c r="R18" s="169">
        <v>682.5</v>
      </c>
      <c r="S18" s="169">
        <v>648.17336485834721</v>
      </c>
      <c r="T18" s="167">
        <v>136749.6</v>
      </c>
      <c r="U18" s="167">
        <v>485.625</v>
      </c>
      <c r="V18" s="167">
        <v>577.5</v>
      </c>
      <c r="W18" s="167">
        <v>499.18718100400326</v>
      </c>
      <c r="X18" s="171">
        <v>14673.1</v>
      </c>
      <c r="Z18" s="143"/>
      <c r="AA18" s="143"/>
      <c r="AB18" s="143"/>
      <c r="AC18" s="143"/>
      <c r="AD18" s="143"/>
      <c r="AE18" s="143"/>
      <c r="AF18" s="143"/>
      <c r="AG18" s="143"/>
      <c r="AH18" s="170"/>
      <c r="AI18" s="170"/>
      <c r="AJ18" s="170"/>
      <c r="AK18" s="143"/>
      <c r="AL18" s="170"/>
      <c r="AM18" s="170"/>
      <c r="AN18" s="170"/>
      <c r="AO18" s="143"/>
      <c r="AP18" s="143"/>
      <c r="AQ18" s="143"/>
      <c r="AR18" s="143"/>
      <c r="AS18" s="143"/>
      <c r="AT18" s="143"/>
    </row>
    <row r="19" spans="2:46" x14ac:dyDescent="0.15">
      <c r="B19" s="166"/>
      <c r="C19" s="143">
        <v>12</v>
      </c>
      <c r="D19" s="171"/>
      <c r="E19" s="167">
        <v>580.02</v>
      </c>
      <c r="F19" s="167">
        <v>649.95000000000005</v>
      </c>
      <c r="G19" s="167">
        <v>631.82082708108192</v>
      </c>
      <c r="H19" s="171">
        <v>105931.1</v>
      </c>
      <c r="I19" s="167">
        <v>672</v>
      </c>
      <c r="J19" s="167">
        <v>766.5</v>
      </c>
      <c r="K19" s="167">
        <v>717.8497380478633</v>
      </c>
      <c r="L19" s="167">
        <v>33211.4</v>
      </c>
      <c r="M19" s="169">
        <v>613.83000000000004</v>
      </c>
      <c r="N19" s="169">
        <v>682.5</v>
      </c>
      <c r="O19" s="169">
        <v>635.64665096719932</v>
      </c>
      <c r="P19" s="167">
        <v>17925.3</v>
      </c>
      <c r="Q19" s="169">
        <v>630</v>
      </c>
      <c r="R19" s="169">
        <v>693</v>
      </c>
      <c r="S19" s="169">
        <v>649.33888152968859</v>
      </c>
      <c r="T19" s="167">
        <v>124694.7</v>
      </c>
      <c r="U19" s="167">
        <v>467.25</v>
      </c>
      <c r="V19" s="167">
        <v>535.5</v>
      </c>
      <c r="W19" s="167">
        <v>503.26954546069271</v>
      </c>
      <c r="X19" s="171">
        <v>13614.7</v>
      </c>
      <c r="Z19" s="143"/>
      <c r="AA19" s="143"/>
      <c r="AB19" s="143"/>
      <c r="AC19" s="143"/>
      <c r="AD19" s="143"/>
      <c r="AE19" s="143"/>
      <c r="AF19" s="143"/>
      <c r="AG19" s="143"/>
      <c r="AH19" s="170"/>
      <c r="AI19" s="170"/>
      <c r="AJ19" s="170"/>
      <c r="AK19" s="143"/>
      <c r="AL19" s="170"/>
      <c r="AM19" s="170"/>
      <c r="AN19" s="170"/>
      <c r="AO19" s="143"/>
      <c r="AP19" s="143"/>
      <c r="AQ19" s="143"/>
      <c r="AR19" s="143"/>
      <c r="AS19" s="143"/>
      <c r="AT19" s="143"/>
    </row>
    <row r="20" spans="2:46" x14ac:dyDescent="0.15">
      <c r="B20" s="166" t="s">
        <v>374</v>
      </c>
      <c r="C20" s="143">
        <v>1</v>
      </c>
      <c r="D20" s="171" t="s">
        <v>397</v>
      </c>
      <c r="E20" s="167">
        <v>582.75</v>
      </c>
      <c r="F20" s="167">
        <v>651.31499999999994</v>
      </c>
      <c r="G20" s="167">
        <v>631.79330300758841</v>
      </c>
      <c r="H20" s="167">
        <v>98941.7</v>
      </c>
      <c r="I20" s="167">
        <v>672</v>
      </c>
      <c r="J20" s="167">
        <v>787.5</v>
      </c>
      <c r="K20" s="167">
        <v>721.01214241028288</v>
      </c>
      <c r="L20" s="167">
        <v>33907.200000000004</v>
      </c>
      <c r="M20" s="169">
        <v>609</v>
      </c>
      <c r="N20" s="169">
        <v>712.21500000000003</v>
      </c>
      <c r="O20" s="169">
        <v>641.0790323941286</v>
      </c>
      <c r="P20" s="167">
        <v>13315</v>
      </c>
      <c r="Q20" s="169">
        <v>630</v>
      </c>
      <c r="R20" s="169">
        <v>698.04</v>
      </c>
      <c r="S20" s="169">
        <v>661.97911826279676</v>
      </c>
      <c r="T20" s="167">
        <v>161992.69999999998</v>
      </c>
      <c r="U20" s="167">
        <v>451.5</v>
      </c>
      <c r="V20" s="167">
        <v>546</v>
      </c>
      <c r="W20" s="167">
        <v>489.71662571662586</v>
      </c>
      <c r="X20" s="171">
        <v>6847</v>
      </c>
      <c r="Z20" s="143"/>
      <c r="AA20" s="143"/>
      <c r="AB20" s="143"/>
      <c r="AC20" s="143"/>
      <c r="AD20" s="143"/>
      <c r="AE20" s="143"/>
      <c r="AF20" s="143"/>
      <c r="AG20" s="143"/>
      <c r="AH20" s="170"/>
      <c r="AI20" s="170"/>
      <c r="AJ20" s="170"/>
      <c r="AK20" s="143"/>
      <c r="AL20" s="170"/>
      <c r="AM20" s="170"/>
      <c r="AN20" s="170"/>
      <c r="AO20" s="143"/>
      <c r="AP20" s="143"/>
      <c r="AQ20" s="143"/>
      <c r="AR20" s="143"/>
      <c r="AS20" s="143"/>
      <c r="AT20" s="143"/>
    </row>
    <row r="21" spans="2:46" x14ac:dyDescent="0.15">
      <c r="B21" s="159"/>
      <c r="C21" s="160">
        <v>2</v>
      </c>
      <c r="D21" s="172"/>
      <c r="E21" s="133">
        <v>609</v>
      </c>
      <c r="F21" s="133">
        <v>672</v>
      </c>
      <c r="G21" s="133">
        <v>637.12415877288777</v>
      </c>
      <c r="H21" s="133">
        <v>119052.9</v>
      </c>
      <c r="I21" s="133">
        <v>682.5</v>
      </c>
      <c r="J21" s="133">
        <v>819</v>
      </c>
      <c r="K21" s="133">
        <v>741.25717785059419</v>
      </c>
      <c r="L21" s="133">
        <v>36531.300000000003</v>
      </c>
      <c r="M21" s="180">
        <v>601.23</v>
      </c>
      <c r="N21" s="180">
        <v>643.02</v>
      </c>
      <c r="O21" s="180">
        <v>636.01234555619681</v>
      </c>
      <c r="P21" s="133">
        <v>17542.900000000001</v>
      </c>
      <c r="Q21" s="180">
        <v>630</v>
      </c>
      <c r="R21" s="180">
        <v>703.5</v>
      </c>
      <c r="S21" s="180">
        <v>646.88964310248866</v>
      </c>
      <c r="T21" s="133">
        <v>136762.1</v>
      </c>
      <c r="U21" s="133">
        <v>451.5</v>
      </c>
      <c r="V21" s="133">
        <v>539.49</v>
      </c>
      <c r="W21" s="133">
        <v>485.6163090128756</v>
      </c>
      <c r="X21" s="172">
        <v>11141.9</v>
      </c>
      <c r="Z21" s="143"/>
      <c r="AA21" s="143"/>
      <c r="AB21" s="143"/>
      <c r="AC21" s="143"/>
      <c r="AD21" s="143"/>
      <c r="AE21" s="143"/>
      <c r="AF21" s="143"/>
      <c r="AG21" s="143"/>
      <c r="AH21" s="170"/>
      <c r="AI21" s="170"/>
      <c r="AJ21" s="170"/>
      <c r="AK21" s="143"/>
      <c r="AL21" s="170"/>
      <c r="AM21" s="170"/>
      <c r="AN21" s="170"/>
      <c r="AO21" s="143"/>
      <c r="AP21" s="143"/>
      <c r="AQ21" s="143"/>
      <c r="AR21" s="143"/>
      <c r="AS21" s="143"/>
      <c r="AT21" s="143"/>
    </row>
    <row r="22" spans="2:46" x14ac:dyDescent="0.15">
      <c r="B22" s="166" t="s">
        <v>421</v>
      </c>
      <c r="C22" s="143"/>
      <c r="E22" s="166"/>
      <c r="F22" s="167"/>
      <c r="G22" s="143"/>
      <c r="H22" s="167"/>
      <c r="I22" s="166"/>
      <c r="J22" s="166"/>
      <c r="K22" s="167"/>
      <c r="L22" s="167"/>
      <c r="M22" s="166"/>
      <c r="N22" s="167"/>
      <c r="O22" s="143"/>
      <c r="P22" s="167"/>
      <c r="Q22" s="168"/>
      <c r="R22" s="169"/>
      <c r="S22" s="170"/>
      <c r="T22" s="167"/>
      <c r="U22" s="166"/>
      <c r="V22" s="167"/>
      <c r="W22" s="143"/>
      <c r="X22" s="167"/>
      <c r="Z22" s="143"/>
      <c r="AA22" s="143"/>
      <c r="AB22" s="143"/>
      <c r="AC22" s="143"/>
      <c r="AD22" s="143"/>
      <c r="AE22" s="143"/>
      <c r="AF22" s="143"/>
      <c r="AG22" s="143"/>
      <c r="AH22" s="170"/>
      <c r="AI22" s="170"/>
      <c r="AJ22" s="170"/>
      <c r="AK22" s="143"/>
      <c r="AL22" s="170"/>
      <c r="AM22" s="170"/>
      <c r="AN22" s="170"/>
      <c r="AO22" s="143"/>
      <c r="AP22" s="143"/>
      <c r="AQ22" s="143"/>
      <c r="AR22" s="143"/>
      <c r="AS22" s="143"/>
      <c r="AT22" s="143"/>
    </row>
    <row r="23" spans="2:46" x14ac:dyDescent="0.15">
      <c r="B23" s="166"/>
      <c r="C23" s="143"/>
      <c r="E23" s="166"/>
      <c r="F23" s="167"/>
      <c r="G23" s="143"/>
      <c r="H23" s="167"/>
      <c r="I23" s="166"/>
      <c r="J23" s="166"/>
      <c r="K23" s="167"/>
      <c r="L23" s="167"/>
      <c r="M23" s="166"/>
      <c r="N23" s="167"/>
      <c r="O23" s="143"/>
      <c r="P23" s="167"/>
      <c r="Q23" s="168"/>
      <c r="R23" s="169"/>
      <c r="S23" s="170"/>
      <c r="T23" s="167"/>
      <c r="U23" s="166"/>
      <c r="V23" s="167"/>
      <c r="W23" s="143"/>
      <c r="X23" s="167"/>
      <c r="Z23" s="143"/>
      <c r="AA23" s="143"/>
      <c r="AB23" s="143"/>
      <c r="AC23" s="143"/>
      <c r="AD23" s="143"/>
      <c r="AE23" s="143"/>
      <c r="AF23" s="143"/>
      <c r="AG23" s="143"/>
      <c r="AH23" s="170"/>
      <c r="AI23" s="170"/>
      <c r="AJ23" s="170"/>
      <c r="AK23" s="143"/>
      <c r="AL23" s="170"/>
      <c r="AM23" s="170"/>
      <c r="AN23" s="170"/>
      <c r="AO23" s="143"/>
      <c r="AP23" s="143"/>
      <c r="AQ23" s="143"/>
      <c r="AR23" s="143"/>
      <c r="AS23" s="143"/>
      <c r="AT23" s="143"/>
    </row>
    <row r="24" spans="2:46" x14ac:dyDescent="0.15">
      <c r="B24" s="303">
        <v>40940</v>
      </c>
      <c r="C24" s="290"/>
      <c r="D24" s="304">
        <v>40954</v>
      </c>
      <c r="E24" s="241">
        <v>609</v>
      </c>
      <c r="F24" s="241">
        <v>672</v>
      </c>
      <c r="G24" s="241">
        <v>634.776372376974</v>
      </c>
      <c r="H24" s="167">
        <v>58884.2</v>
      </c>
      <c r="I24" s="241">
        <v>682.5</v>
      </c>
      <c r="J24" s="241">
        <v>798</v>
      </c>
      <c r="K24" s="241">
        <v>731.86510749402885</v>
      </c>
      <c r="L24" s="167">
        <v>18979.400000000001</v>
      </c>
      <c r="M24" s="241">
        <v>609</v>
      </c>
      <c r="N24" s="241">
        <v>639.97500000000002</v>
      </c>
      <c r="O24" s="241">
        <v>635.02436060495404</v>
      </c>
      <c r="P24" s="167">
        <v>9296.4</v>
      </c>
      <c r="Q24" s="241">
        <v>630</v>
      </c>
      <c r="R24" s="241">
        <v>688.17</v>
      </c>
      <c r="S24" s="241">
        <v>645.76160772133858</v>
      </c>
      <c r="T24" s="167">
        <v>72831</v>
      </c>
      <c r="U24" s="241">
        <v>451.5</v>
      </c>
      <c r="V24" s="241">
        <v>530.56500000000005</v>
      </c>
      <c r="W24" s="241">
        <v>478.33191541079236</v>
      </c>
      <c r="X24" s="167">
        <v>6032</v>
      </c>
      <c r="Z24" s="143"/>
      <c r="AA24" s="143"/>
      <c r="AB24" s="143"/>
      <c r="AC24" s="143"/>
      <c r="AD24" s="143"/>
      <c r="AE24" s="143"/>
      <c r="AF24" s="143"/>
      <c r="AG24" s="143"/>
      <c r="AH24" s="170"/>
      <c r="AI24" s="170"/>
      <c r="AJ24" s="170"/>
      <c r="AK24" s="143"/>
      <c r="AL24" s="170"/>
      <c r="AM24" s="170"/>
      <c r="AN24" s="170"/>
      <c r="AO24" s="143"/>
      <c r="AP24" s="143"/>
      <c r="AQ24" s="143"/>
      <c r="AR24" s="143"/>
      <c r="AS24" s="143"/>
      <c r="AT24" s="143"/>
    </row>
    <row r="25" spans="2:46" x14ac:dyDescent="0.15">
      <c r="B25" s="303">
        <v>40955</v>
      </c>
      <c r="C25" s="290"/>
      <c r="D25" s="594">
        <v>40968</v>
      </c>
      <c r="E25" s="168">
        <v>609</v>
      </c>
      <c r="F25" s="168">
        <v>672</v>
      </c>
      <c r="G25" s="168">
        <v>639.3733422206019</v>
      </c>
      <c r="H25" s="167">
        <v>60168.7</v>
      </c>
      <c r="I25" s="168">
        <v>698.35500000000002</v>
      </c>
      <c r="J25" s="168">
        <v>819</v>
      </c>
      <c r="K25" s="169">
        <v>749.93821436273436</v>
      </c>
      <c r="L25" s="167">
        <v>17551.900000000001</v>
      </c>
      <c r="M25" s="168">
        <v>601.23</v>
      </c>
      <c r="N25" s="168">
        <v>643.02</v>
      </c>
      <c r="O25" s="168">
        <v>637.11161239701846</v>
      </c>
      <c r="P25" s="167">
        <v>8246.5</v>
      </c>
      <c r="Q25" s="168">
        <v>630</v>
      </c>
      <c r="R25" s="169">
        <v>703.5</v>
      </c>
      <c r="S25" s="170">
        <v>648.19357032509299</v>
      </c>
      <c r="T25" s="167">
        <v>63931.1</v>
      </c>
      <c r="U25" s="168">
        <v>451.5</v>
      </c>
      <c r="V25" s="168">
        <v>539.49</v>
      </c>
      <c r="W25" s="168">
        <v>499.06224138790571</v>
      </c>
      <c r="X25" s="167">
        <v>5109.8999999999996</v>
      </c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</row>
    <row r="26" spans="2:46" x14ac:dyDescent="0.15">
      <c r="B26" s="593"/>
      <c r="C26" s="294"/>
      <c r="D26" s="318"/>
      <c r="E26" s="257"/>
      <c r="F26" s="257"/>
      <c r="G26" s="257"/>
      <c r="H26" s="180"/>
      <c r="I26" s="257"/>
      <c r="J26" s="257"/>
      <c r="K26" s="257"/>
      <c r="L26" s="553"/>
      <c r="M26" s="257"/>
      <c r="N26" s="257"/>
      <c r="O26" s="257"/>
      <c r="P26" s="180"/>
      <c r="Q26" s="257"/>
      <c r="R26" s="257"/>
      <c r="S26" s="257"/>
      <c r="T26" s="180"/>
      <c r="U26" s="257"/>
      <c r="V26" s="257"/>
      <c r="W26" s="257"/>
      <c r="X26" s="55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</row>
    <row r="27" spans="2:46" ht="10.5" customHeight="1" x14ac:dyDescent="0.15">
      <c r="B27" s="166"/>
      <c r="C27" s="156" t="s">
        <v>86</v>
      </c>
      <c r="D27" s="243"/>
      <c r="E27" s="166" t="s">
        <v>251</v>
      </c>
      <c r="I27" s="166" t="s">
        <v>452</v>
      </c>
      <c r="M27" s="166" t="s">
        <v>453</v>
      </c>
      <c r="N27" s="143"/>
      <c r="O27" s="143"/>
      <c r="P27" s="143"/>
      <c r="Q27" s="166" t="s">
        <v>454</v>
      </c>
      <c r="R27" s="143"/>
      <c r="S27" s="143"/>
      <c r="T27" s="143"/>
      <c r="U27" s="166"/>
      <c r="V27" s="143"/>
      <c r="W27" s="143"/>
      <c r="X27" s="143"/>
      <c r="Z27" s="284"/>
      <c r="AA27" s="284"/>
      <c r="AB27" s="284"/>
      <c r="AC27" s="284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</row>
    <row r="28" spans="2:46" ht="7.5" customHeight="1" x14ac:dyDescent="0.15">
      <c r="B28" s="166"/>
      <c r="C28" s="159"/>
      <c r="D28" s="172"/>
      <c r="E28" s="166"/>
      <c r="F28" s="143"/>
      <c r="G28" s="143"/>
      <c r="H28" s="143"/>
      <c r="I28" s="314"/>
      <c r="J28" s="315"/>
      <c r="K28" s="315"/>
      <c r="L28" s="315"/>
      <c r="M28" s="314"/>
      <c r="N28" s="315"/>
      <c r="O28" s="315"/>
      <c r="P28" s="315"/>
      <c r="Q28" s="314"/>
      <c r="R28" s="315"/>
      <c r="S28" s="315"/>
      <c r="T28" s="315"/>
      <c r="U28" s="166"/>
      <c r="V28" s="143"/>
      <c r="W28" s="143"/>
      <c r="X28" s="143"/>
      <c r="Z28" s="164"/>
      <c r="AA28" s="164"/>
      <c r="AB28" s="164"/>
      <c r="AC28" s="164"/>
      <c r="AD28" s="143"/>
    </row>
    <row r="29" spans="2:46" ht="13.5" x14ac:dyDescent="0.15">
      <c r="B29" s="507" t="s">
        <v>316</v>
      </c>
      <c r="C29" s="508"/>
      <c r="D29" s="509"/>
      <c r="E29" s="146" t="s">
        <v>93</v>
      </c>
      <c r="F29" s="302" t="s">
        <v>94</v>
      </c>
      <c r="G29" s="283" t="s">
        <v>95</v>
      </c>
      <c r="H29" s="302" t="s">
        <v>96</v>
      </c>
      <c r="I29" s="146" t="s">
        <v>93</v>
      </c>
      <c r="J29" s="302" t="s">
        <v>94</v>
      </c>
      <c r="K29" s="283" t="s">
        <v>95</v>
      </c>
      <c r="L29" s="302" t="s">
        <v>96</v>
      </c>
      <c r="M29" s="146" t="s">
        <v>93</v>
      </c>
      <c r="N29" s="302" t="s">
        <v>94</v>
      </c>
      <c r="O29" s="283" t="s">
        <v>95</v>
      </c>
      <c r="P29" s="302" t="s">
        <v>96</v>
      </c>
      <c r="Q29" s="146" t="s">
        <v>93</v>
      </c>
      <c r="R29" s="302" t="s">
        <v>94</v>
      </c>
      <c r="S29" s="283" t="s">
        <v>95</v>
      </c>
      <c r="T29" s="302" t="s">
        <v>96</v>
      </c>
      <c r="U29" s="166"/>
      <c r="V29" s="143"/>
      <c r="W29" s="143"/>
      <c r="X29" s="143"/>
      <c r="Z29" s="164"/>
      <c r="AA29" s="164"/>
      <c r="AB29" s="164"/>
      <c r="AC29" s="164"/>
      <c r="AD29" s="143"/>
    </row>
    <row r="30" spans="2:46" ht="13.5" x14ac:dyDescent="0.15">
      <c r="B30" s="159"/>
      <c r="C30" s="160"/>
      <c r="D30" s="160"/>
      <c r="E30" s="159"/>
      <c r="F30" s="133"/>
      <c r="G30" s="160" t="s">
        <v>97</v>
      </c>
      <c r="H30" s="133"/>
      <c r="I30" s="159"/>
      <c r="J30" s="133"/>
      <c r="K30" s="160" t="s">
        <v>97</v>
      </c>
      <c r="L30" s="133"/>
      <c r="M30" s="159"/>
      <c r="N30" s="133"/>
      <c r="O30" s="160" t="s">
        <v>97</v>
      </c>
      <c r="P30" s="133"/>
      <c r="Q30" s="159"/>
      <c r="R30" s="133"/>
      <c r="S30" s="160" t="s">
        <v>97</v>
      </c>
      <c r="T30" s="133"/>
      <c r="U30" s="166"/>
      <c r="V30" s="143"/>
      <c r="W30" s="143"/>
      <c r="X30" s="143"/>
      <c r="Z30" s="164"/>
      <c r="AA30" s="164"/>
      <c r="AB30" s="164"/>
      <c r="AC30" s="164"/>
      <c r="AD30" s="143"/>
    </row>
    <row r="31" spans="2:46" ht="13.5" x14ac:dyDescent="0.15">
      <c r="B31" s="146" t="s">
        <v>0</v>
      </c>
      <c r="C31" s="143">
        <v>21</v>
      </c>
      <c r="D31" s="283" t="s">
        <v>1</v>
      </c>
      <c r="E31" s="166">
        <v>515</v>
      </c>
      <c r="F31" s="167">
        <v>683</v>
      </c>
      <c r="G31" s="143">
        <v>618</v>
      </c>
      <c r="H31" s="167">
        <v>215197</v>
      </c>
      <c r="I31" s="166">
        <v>504</v>
      </c>
      <c r="J31" s="167">
        <v>683</v>
      </c>
      <c r="K31" s="143">
        <v>601</v>
      </c>
      <c r="L31" s="167">
        <v>152919</v>
      </c>
      <c r="M31" s="166">
        <v>557</v>
      </c>
      <c r="N31" s="167">
        <v>693</v>
      </c>
      <c r="O31" s="143">
        <v>612</v>
      </c>
      <c r="P31" s="167">
        <v>386236</v>
      </c>
      <c r="Q31" s="166">
        <v>730</v>
      </c>
      <c r="R31" s="167">
        <v>893</v>
      </c>
      <c r="S31" s="143">
        <v>804</v>
      </c>
      <c r="T31" s="167">
        <v>11956</v>
      </c>
      <c r="U31" s="166"/>
      <c r="V31" s="143"/>
      <c r="W31" s="143"/>
      <c r="X31" s="143"/>
      <c r="Z31" s="164"/>
      <c r="AA31" s="164"/>
      <c r="AB31" s="164"/>
      <c r="AC31" s="164"/>
      <c r="AD31" s="143"/>
    </row>
    <row r="32" spans="2:46" x14ac:dyDescent="0.15">
      <c r="B32" s="166"/>
      <c r="C32" s="143">
        <v>22</v>
      </c>
      <c r="D32" s="171"/>
      <c r="E32" s="167">
        <v>494</v>
      </c>
      <c r="F32" s="167">
        <v>683</v>
      </c>
      <c r="G32" s="167">
        <v>547</v>
      </c>
      <c r="H32" s="167">
        <v>128691</v>
      </c>
      <c r="I32" s="167">
        <v>504</v>
      </c>
      <c r="J32" s="167">
        <v>662</v>
      </c>
      <c r="K32" s="167">
        <v>579</v>
      </c>
      <c r="L32" s="167">
        <v>121502</v>
      </c>
      <c r="M32" s="167">
        <v>494</v>
      </c>
      <c r="N32" s="167">
        <v>704</v>
      </c>
      <c r="O32" s="167">
        <v>552</v>
      </c>
      <c r="P32" s="167">
        <v>328081</v>
      </c>
      <c r="Q32" s="167">
        <v>714</v>
      </c>
      <c r="R32" s="167">
        <v>840</v>
      </c>
      <c r="S32" s="167">
        <v>779</v>
      </c>
      <c r="T32" s="171">
        <v>13024</v>
      </c>
      <c r="U32" s="166"/>
      <c r="V32" s="143"/>
      <c r="W32" s="143"/>
      <c r="X32" s="143"/>
      <c r="Z32" s="143"/>
      <c r="AA32" s="143"/>
      <c r="AB32" s="143"/>
      <c r="AC32" s="143"/>
      <c r="AD32" s="143"/>
    </row>
    <row r="33" spans="2:39" ht="13.5" x14ac:dyDescent="0.15">
      <c r="B33" s="159"/>
      <c r="C33" s="160">
        <v>23</v>
      </c>
      <c r="D33" s="172"/>
      <c r="E33" s="173">
        <v>493.5</v>
      </c>
      <c r="F33" s="173">
        <v>651</v>
      </c>
      <c r="G33" s="173">
        <v>563.66786673925651</v>
      </c>
      <c r="H33" s="173">
        <v>13503.199999999997</v>
      </c>
      <c r="I33" s="173">
        <v>451.5</v>
      </c>
      <c r="J33" s="173">
        <v>661.5</v>
      </c>
      <c r="K33" s="173">
        <v>515.92208980404041</v>
      </c>
      <c r="L33" s="173">
        <v>160397.00000000003</v>
      </c>
      <c r="M33" s="173">
        <v>488.25</v>
      </c>
      <c r="N33" s="173">
        <v>682.5</v>
      </c>
      <c r="O33" s="173">
        <v>543.87907826114667</v>
      </c>
      <c r="P33" s="173">
        <v>365131.7</v>
      </c>
      <c r="Q33" s="173">
        <v>714</v>
      </c>
      <c r="R33" s="173">
        <v>840</v>
      </c>
      <c r="S33" s="173">
        <v>750.67875343002731</v>
      </c>
      <c r="T33" s="174">
        <v>11729.3</v>
      </c>
      <c r="U33" s="143"/>
      <c r="V33" s="143"/>
      <c r="W33" s="143"/>
      <c r="X33" s="143"/>
      <c r="Y33" s="143"/>
      <c r="Z33" s="284"/>
      <c r="AA33" s="164"/>
      <c r="AB33" s="164"/>
      <c r="AC33" s="164"/>
      <c r="AD33" s="164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spans="2:39" ht="13.5" x14ac:dyDescent="0.15">
      <c r="B34" s="166" t="s">
        <v>372</v>
      </c>
      <c r="C34" s="143">
        <v>6</v>
      </c>
      <c r="D34" s="171" t="s">
        <v>397</v>
      </c>
      <c r="E34" s="169">
        <v>530.25</v>
      </c>
      <c r="F34" s="169">
        <v>619.5</v>
      </c>
      <c r="G34" s="169">
        <v>591.03888494318187</v>
      </c>
      <c r="H34" s="167">
        <v>627</v>
      </c>
      <c r="I34" s="167">
        <v>493.5</v>
      </c>
      <c r="J34" s="167">
        <v>588</v>
      </c>
      <c r="K34" s="167">
        <v>522.30202541699759</v>
      </c>
      <c r="L34" s="167">
        <v>17461.5</v>
      </c>
      <c r="M34" s="167">
        <v>514.5</v>
      </c>
      <c r="N34" s="167">
        <v>635.25</v>
      </c>
      <c r="O34" s="167">
        <v>548.8190735203134</v>
      </c>
      <c r="P34" s="167">
        <v>30843.1</v>
      </c>
      <c r="Q34" s="167">
        <v>724.5</v>
      </c>
      <c r="R34" s="167">
        <v>787.5</v>
      </c>
      <c r="S34" s="167">
        <v>738.99198834668607</v>
      </c>
      <c r="T34" s="171">
        <v>1085.4000000000001</v>
      </c>
      <c r="U34" s="143"/>
      <c r="V34" s="143"/>
      <c r="W34" s="170"/>
      <c r="X34" s="170"/>
      <c r="Y34" s="170"/>
      <c r="Z34" s="284"/>
      <c r="AA34" s="164"/>
      <c r="AB34" s="164"/>
      <c r="AC34" s="164"/>
      <c r="AD34" s="164"/>
      <c r="AE34" s="143"/>
      <c r="AF34" s="143"/>
      <c r="AG34" s="143"/>
      <c r="AH34" s="143"/>
      <c r="AI34" s="143"/>
      <c r="AJ34" s="143"/>
      <c r="AK34" s="143"/>
      <c r="AL34" s="143"/>
      <c r="AM34" s="143"/>
    </row>
    <row r="35" spans="2:39" x14ac:dyDescent="0.15">
      <c r="B35" s="166"/>
      <c r="C35" s="143">
        <v>7</v>
      </c>
      <c r="D35" s="171"/>
      <c r="E35" s="169">
        <v>514.5</v>
      </c>
      <c r="F35" s="169">
        <v>619.5</v>
      </c>
      <c r="G35" s="268">
        <v>571.18820224719104</v>
      </c>
      <c r="H35" s="167">
        <v>691.2</v>
      </c>
      <c r="I35" s="167">
        <v>483</v>
      </c>
      <c r="J35" s="167">
        <v>567</v>
      </c>
      <c r="K35" s="167">
        <v>512.20654528225282</v>
      </c>
      <c r="L35" s="167">
        <v>9145.7000000000007</v>
      </c>
      <c r="M35" s="167">
        <v>504</v>
      </c>
      <c r="N35" s="167">
        <v>645.75</v>
      </c>
      <c r="O35" s="167">
        <v>545.63381525217972</v>
      </c>
      <c r="P35" s="167">
        <v>28471.9</v>
      </c>
      <c r="Q35" s="167">
        <v>714</v>
      </c>
      <c r="R35" s="167">
        <v>766.5</v>
      </c>
      <c r="S35" s="167">
        <v>746.25659403669727</v>
      </c>
      <c r="T35" s="171">
        <v>1260.4000000000001</v>
      </c>
      <c r="U35" s="143"/>
      <c r="V35" s="143"/>
      <c r="W35" s="170"/>
      <c r="X35" s="170"/>
      <c r="Y35" s="170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</row>
    <row r="36" spans="2:39" x14ac:dyDescent="0.15">
      <c r="B36" s="166"/>
      <c r="C36" s="143">
        <v>8</v>
      </c>
      <c r="D36" s="171"/>
      <c r="E36" s="169">
        <v>504</v>
      </c>
      <c r="F36" s="169">
        <v>619.5</v>
      </c>
      <c r="G36" s="169">
        <v>542.05622932745325</v>
      </c>
      <c r="H36" s="167">
        <v>1556.7</v>
      </c>
      <c r="I36" s="167">
        <v>472.5</v>
      </c>
      <c r="J36" s="167">
        <v>567</v>
      </c>
      <c r="K36" s="167">
        <v>500.48658225932598</v>
      </c>
      <c r="L36" s="167">
        <v>8287.7999999999993</v>
      </c>
      <c r="M36" s="167">
        <v>488.25</v>
      </c>
      <c r="N36" s="167">
        <v>635.25</v>
      </c>
      <c r="O36" s="167">
        <v>526.90239125112214</v>
      </c>
      <c r="P36" s="167">
        <v>39495.300000000003</v>
      </c>
      <c r="Q36" s="167">
        <v>714</v>
      </c>
      <c r="R36" s="167">
        <v>787.5</v>
      </c>
      <c r="S36" s="167">
        <v>750.8063662482989</v>
      </c>
      <c r="T36" s="171">
        <v>1674.3000000000002</v>
      </c>
      <c r="U36" s="143"/>
      <c r="V36" s="143"/>
      <c r="W36" s="170"/>
      <c r="X36" s="170"/>
      <c r="Y36" s="170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</row>
    <row r="37" spans="2:39" x14ac:dyDescent="0.15">
      <c r="B37" s="166"/>
      <c r="C37" s="143">
        <v>9</v>
      </c>
      <c r="D37" s="171"/>
      <c r="E37" s="169">
        <v>514.5</v>
      </c>
      <c r="F37" s="169">
        <v>619.5</v>
      </c>
      <c r="G37" s="169">
        <v>577.37301744647118</v>
      </c>
      <c r="H37" s="167">
        <v>1330.1</v>
      </c>
      <c r="I37" s="167">
        <v>472.5</v>
      </c>
      <c r="J37" s="167">
        <v>567</v>
      </c>
      <c r="K37" s="167">
        <v>510.02013539651807</v>
      </c>
      <c r="L37" s="167">
        <v>12196.8</v>
      </c>
      <c r="M37" s="171">
        <v>498.75</v>
      </c>
      <c r="N37" s="167">
        <v>630</v>
      </c>
      <c r="O37" s="167">
        <v>529.25243922606251</v>
      </c>
      <c r="P37" s="167">
        <v>33312.800000000003</v>
      </c>
      <c r="Q37" s="171">
        <v>714</v>
      </c>
      <c r="R37" s="167">
        <v>787.5</v>
      </c>
      <c r="S37" s="167">
        <v>754</v>
      </c>
      <c r="T37" s="171">
        <v>874.4</v>
      </c>
      <c r="U37" s="143"/>
      <c r="V37" s="143"/>
      <c r="W37" s="170"/>
      <c r="X37" s="170"/>
      <c r="Y37" s="170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</row>
    <row r="38" spans="2:39" x14ac:dyDescent="0.15">
      <c r="B38" s="166"/>
      <c r="C38" s="143">
        <v>10</v>
      </c>
      <c r="D38" s="171"/>
      <c r="E38" s="169">
        <v>493.5</v>
      </c>
      <c r="F38" s="169">
        <v>619.5</v>
      </c>
      <c r="G38" s="268">
        <v>557.12346125995668</v>
      </c>
      <c r="H38" s="167">
        <v>675.5</v>
      </c>
      <c r="I38" s="167">
        <v>472.5</v>
      </c>
      <c r="J38" s="167">
        <v>567</v>
      </c>
      <c r="K38" s="167">
        <v>508.02310218420632</v>
      </c>
      <c r="L38" s="167">
        <v>15346.1</v>
      </c>
      <c r="M38" s="167">
        <v>514.5</v>
      </c>
      <c r="N38" s="167">
        <v>645.75</v>
      </c>
      <c r="O38" s="167">
        <v>541.9449427080209</v>
      </c>
      <c r="P38" s="167">
        <v>31845.8</v>
      </c>
      <c r="Q38" s="167">
        <v>724.5</v>
      </c>
      <c r="R38" s="167">
        <v>787.5</v>
      </c>
      <c r="S38" s="167">
        <v>750.18795860771399</v>
      </c>
      <c r="T38" s="171">
        <v>1012.1</v>
      </c>
      <c r="U38" s="143"/>
      <c r="V38" s="143"/>
      <c r="W38" s="170"/>
      <c r="X38" s="170"/>
      <c r="Y38" s="170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</row>
    <row r="39" spans="2:39" x14ac:dyDescent="0.15">
      <c r="B39" s="166"/>
      <c r="C39" s="143">
        <v>11</v>
      </c>
      <c r="D39" s="171"/>
      <c r="E39" s="169">
        <v>493.5</v>
      </c>
      <c r="F39" s="169">
        <v>619.5</v>
      </c>
      <c r="G39" s="169">
        <v>566.94964833759593</v>
      </c>
      <c r="H39" s="167">
        <v>727.5</v>
      </c>
      <c r="I39" s="167">
        <v>462</v>
      </c>
      <c r="J39" s="167">
        <v>567</v>
      </c>
      <c r="K39" s="167">
        <v>503.8142819429778</v>
      </c>
      <c r="L39" s="167">
        <v>11349.6</v>
      </c>
      <c r="M39" s="167">
        <v>498.75</v>
      </c>
      <c r="N39" s="167">
        <v>640.5</v>
      </c>
      <c r="O39" s="167">
        <v>557.72646310432572</v>
      </c>
      <c r="P39" s="167">
        <v>20324.599999999999</v>
      </c>
      <c r="Q39" s="167">
        <v>714</v>
      </c>
      <c r="R39" s="167">
        <v>787.5</v>
      </c>
      <c r="S39" s="167">
        <v>746.91919889502765</v>
      </c>
      <c r="T39" s="171">
        <v>735.2</v>
      </c>
      <c r="U39" s="143"/>
      <c r="V39" s="143"/>
      <c r="W39" s="170"/>
      <c r="X39" s="170"/>
      <c r="Y39" s="170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</row>
    <row r="40" spans="2:39" x14ac:dyDescent="0.15">
      <c r="B40" s="166"/>
      <c r="C40" s="143">
        <v>12</v>
      </c>
      <c r="D40" s="171"/>
      <c r="E40" s="268">
        <v>493.5</v>
      </c>
      <c r="F40" s="169">
        <v>619.5</v>
      </c>
      <c r="G40" s="169">
        <v>557.82233883058461</v>
      </c>
      <c r="H40" s="167">
        <v>871.1</v>
      </c>
      <c r="I40" s="167">
        <v>451.5</v>
      </c>
      <c r="J40" s="167">
        <v>556.5</v>
      </c>
      <c r="K40" s="167">
        <v>478.92546002702977</v>
      </c>
      <c r="L40" s="167">
        <v>10051.6</v>
      </c>
      <c r="M40" s="167">
        <v>514.5</v>
      </c>
      <c r="N40" s="167">
        <v>635.25</v>
      </c>
      <c r="O40" s="167">
        <v>552.4802685109845</v>
      </c>
      <c r="P40" s="167">
        <v>35833</v>
      </c>
      <c r="Q40" s="167">
        <v>714</v>
      </c>
      <c r="R40" s="167">
        <v>787.5</v>
      </c>
      <c r="S40" s="167">
        <v>751.36596736596755</v>
      </c>
      <c r="T40" s="171">
        <v>626.5</v>
      </c>
      <c r="U40" s="143"/>
      <c r="V40" s="143"/>
      <c r="W40" s="170"/>
      <c r="X40" s="170"/>
      <c r="Y40" s="170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</row>
    <row r="41" spans="2:39" x14ac:dyDescent="0.15">
      <c r="B41" s="166" t="s">
        <v>374</v>
      </c>
      <c r="C41" s="143">
        <v>1</v>
      </c>
      <c r="D41" s="171" t="s">
        <v>397</v>
      </c>
      <c r="E41" s="241">
        <v>0</v>
      </c>
      <c r="F41" s="241">
        <v>0</v>
      </c>
      <c r="G41" s="241">
        <v>0</v>
      </c>
      <c r="H41" s="167">
        <v>215.79999999999998</v>
      </c>
      <c r="I41" s="167">
        <v>448.245</v>
      </c>
      <c r="J41" s="167">
        <v>556.5</v>
      </c>
      <c r="K41" s="167">
        <v>480.78121178651725</v>
      </c>
      <c r="L41" s="167">
        <v>10286.299999999999</v>
      </c>
      <c r="M41" s="167">
        <v>493.5</v>
      </c>
      <c r="N41" s="167">
        <v>579.91499999999996</v>
      </c>
      <c r="O41" s="167">
        <v>518.56051446577987</v>
      </c>
      <c r="P41" s="167">
        <v>32627.3</v>
      </c>
      <c r="Q41" s="167">
        <v>714</v>
      </c>
      <c r="R41" s="167">
        <v>787.5</v>
      </c>
      <c r="S41" s="167">
        <v>747.95204569606801</v>
      </c>
      <c r="T41" s="171">
        <v>661.6</v>
      </c>
      <c r="U41" s="143"/>
      <c r="V41" s="143"/>
      <c r="W41" s="170"/>
      <c r="X41" s="170"/>
      <c r="Y41" s="170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</row>
    <row r="42" spans="2:39" x14ac:dyDescent="0.15">
      <c r="B42" s="159"/>
      <c r="C42" s="160">
        <v>2</v>
      </c>
      <c r="D42" s="172"/>
      <c r="E42" s="257">
        <v>472.5</v>
      </c>
      <c r="F42" s="257">
        <v>546</v>
      </c>
      <c r="G42" s="257">
        <v>498.42406173272531</v>
      </c>
      <c r="H42" s="133">
        <v>469.7</v>
      </c>
      <c r="I42" s="133">
        <v>441</v>
      </c>
      <c r="J42" s="133">
        <v>525</v>
      </c>
      <c r="K42" s="133">
        <v>473.64603258518764</v>
      </c>
      <c r="L42" s="133">
        <v>12900.9</v>
      </c>
      <c r="M42" s="133">
        <v>488.25</v>
      </c>
      <c r="N42" s="133">
        <v>598.5</v>
      </c>
      <c r="O42" s="133">
        <v>502.9654537846875</v>
      </c>
      <c r="P42" s="133">
        <v>32298</v>
      </c>
      <c r="Q42" s="133">
        <v>714</v>
      </c>
      <c r="R42" s="133">
        <v>808.5</v>
      </c>
      <c r="S42" s="133">
        <v>755.37731755424068</v>
      </c>
      <c r="T42" s="172">
        <v>803.90000000000009</v>
      </c>
      <c r="U42" s="143"/>
      <c r="V42" s="143"/>
      <c r="W42" s="170"/>
      <c r="X42" s="170"/>
      <c r="Y42" s="170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</row>
    <row r="43" spans="2:39" ht="11.25" customHeight="1" x14ac:dyDescent="0.15">
      <c r="B43" s="166" t="s">
        <v>455</v>
      </c>
      <c r="C43" s="143"/>
      <c r="E43" s="168"/>
      <c r="F43" s="169"/>
      <c r="G43" s="170"/>
      <c r="H43" s="167"/>
      <c r="I43" s="166"/>
      <c r="J43" s="166"/>
      <c r="K43" s="167"/>
      <c r="L43" s="167"/>
      <c r="M43" s="166"/>
      <c r="N43" s="167"/>
      <c r="O43" s="143"/>
      <c r="P43" s="167"/>
      <c r="Q43" s="166"/>
      <c r="R43" s="167"/>
      <c r="S43" s="143"/>
      <c r="T43" s="167"/>
      <c r="U43" s="166"/>
      <c r="V43" s="143"/>
      <c r="W43" s="170"/>
      <c r="X43" s="170"/>
      <c r="Y43" s="170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</row>
    <row r="44" spans="2:39" x14ac:dyDescent="0.15">
      <c r="B44" s="166"/>
      <c r="C44" s="143"/>
      <c r="E44" s="168"/>
      <c r="F44" s="169"/>
      <c r="G44" s="170"/>
      <c r="H44" s="167"/>
      <c r="I44" s="166"/>
      <c r="J44" s="166"/>
      <c r="K44" s="167"/>
      <c r="L44" s="167"/>
      <c r="M44" s="166"/>
      <c r="N44" s="167"/>
      <c r="O44" s="143"/>
      <c r="P44" s="167"/>
      <c r="Q44" s="166"/>
      <c r="R44" s="167"/>
      <c r="S44" s="143"/>
      <c r="T44" s="167"/>
      <c r="U44" s="166"/>
      <c r="V44" s="143"/>
      <c r="W44" s="170"/>
      <c r="X44" s="170"/>
      <c r="Y44" s="170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</row>
    <row r="45" spans="2:39" x14ac:dyDescent="0.15">
      <c r="B45" s="303">
        <v>40940</v>
      </c>
      <c r="C45" s="290"/>
      <c r="D45" s="304">
        <v>40954</v>
      </c>
      <c r="E45" s="241">
        <v>472.5</v>
      </c>
      <c r="F45" s="241">
        <v>546</v>
      </c>
      <c r="G45" s="241">
        <v>496.72159090909093</v>
      </c>
      <c r="H45" s="241">
        <v>431</v>
      </c>
      <c r="I45" s="241">
        <v>441</v>
      </c>
      <c r="J45" s="241">
        <v>525</v>
      </c>
      <c r="K45" s="241">
        <v>469.96138064204678</v>
      </c>
      <c r="L45" s="167">
        <v>5801.4</v>
      </c>
      <c r="M45" s="241">
        <v>488.25</v>
      </c>
      <c r="N45" s="241">
        <v>546</v>
      </c>
      <c r="O45" s="241">
        <v>502.57808670579766</v>
      </c>
      <c r="P45" s="167">
        <v>17088.900000000001</v>
      </c>
      <c r="Q45" s="241">
        <v>714</v>
      </c>
      <c r="R45" s="241">
        <v>769.96500000000003</v>
      </c>
      <c r="S45" s="241">
        <v>741.20550000000003</v>
      </c>
      <c r="T45" s="167">
        <v>211.3</v>
      </c>
      <c r="U45" s="166"/>
      <c r="V45" s="143"/>
      <c r="W45" s="170"/>
      <c r="X45" s="170"/>
      <c r="Y45" s="170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</row>
    <row r="46" spans="2:39" ht="15" customHeight="1" x14ac:dyDescent="0.15">
      <c r="B46" s="303">
        <v>40955</v>
      </c>
      <c r="C46" s="290"/>
      <c r="D46" s="594">
        <v>40968</v>
      </c>
      <c r="E46" s="241">
        <v>509.25</v>
      </c>
      <c r="F46" s="241">
        <v>509.25</v>
      </c>
      <c r="G46" s="241">
        <v>509.26356589147281</v>
      </c>
      <c r="H46" s="168">
        <v>38.700000000000003</v>
      </c>
      <c r="I46" s="168">
        <v>441</v>
      </c>
      <c r="J46" s="168">
        <v>525</v>
      </c>
      <c r="K46" s="169">
        <v>479.1123179756504</v>
      </c>
      <c r="L46" s="167">
        <v>7099.5</v>
      </c>
      <c r="M46" s="168">
        <v>493.5</v>
      </c>
      <c r="N46" s="168">
        <v>598.5</v>
      </c>
      <c r="O46" s="168">
        <v>503.52691595852667</v>
      </c>
      <c r="P46" s="167">
        <v>15209.1</v>
      </c>
      <c r="Q46" s="168">
        <v>714</v>
      </c>
      <c r="R46" s="168">
        <v>808.5</v>
      </c>
      <c r="S46" s="168">
        <v>760.43416592328288</v>
      </c>
      <c r="T46" s="167">
        <v>592.6</v>
      </c>
      <c r="U46" s="166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</row>
    <row r="47" spans="2:39" ht="12.75" customHeight="1" x14ac:dyDescent="0.15">
      <c r="B47" s="593"/>
      <c r="C47" s="294"/>
      <c r="D47" s="318"/>
      <c r="E47" s="257"/>
      <c r="F47" s="257"/>
      <c r="G47" s="257"/>
      <c r="H47" s="257"/>
      <c r="I47" s="257"/>
      <c r="J47" s="257"/>
      <c r="K47" s="257"/>
      <c r="L47" s="180"/>
      <c r="M47" s="257"/>
      <c r="N47" s="257"/>
      <c r="O47" s="257"/>
      <c r="P47" s="180"/>
      <c r="Q47" s="257"/>
      <c r="R47" s="257"/>
      <c r="S47" s="257"/>
      <c r="T47" s="55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</row>
    <row r="48" spans="2:39" ht="12.75" customHeight="1" x14ac:dyDescent="0.15">
      <c r="B48" s="145" t="s">
        <v>456</v>
      </c>
      <c r="C48" s="144" t="s">
        <v>248</v>
      </c>
    </row>
    <row r="49" spans="2:24" ht="12.75" customHeight="1" x14ac:dyDescent="0.15">
      <c r="B49" s="181" t="s">
        <v>108</v>
      </c>
      <c r="C49" s="144" t="s">
        <v>457</v>
      </c>
    </row>
    <row r="50" spans="2:24" ht="12.75" customHeight="1" x14ac:dyDescent="0.15">
      <c r="B50" s="181" t="s">
        <v>458</v>
      </c>
      <c r="C50" s="144" t="s">
        <v>109</v>
      </c>
    </row>
    <row r="52" spans="2:24" x14ac:dyDescent="0.15"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</row>
    <row r="56" spans="2:24" x14ac:dyDescent="0.15"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zoomScale="75" zoomScaleNormal="75" workbookViewId="0"/>
  </sheetViews>
  <sheetFormatPr defaultColWidth="7.5" defaultRowHeight="12" x14ac:dyDescent="0.15"/>
  <cols>
    <col min="1" max="1" width="1" style="182" customWidth="1"/>
    <col min="2" max="2" width="5.625" style="182" customWidth="1"/>
    <col min="3" max="3" width="3.5" style="182" customWidth="1"/>
    <col min="4" max="4" width="5.25" style="182" customWidth="1"/>
    <col min="5" max="5" width="5.5" style="182" customWidth="1"/>
    <col min="6" max="7" width="5.875" style="182" customWidth="1"/>
    <col min="8" max="8" width="8.125" style="182" customWidth="1"/>
    <col min="9" max="9" width="5.375" style="182" customWidth="1"/>
    <col min="10" max="11" width="5.875" style="182" customWidth="1"/>
    <col min="12" max="12" width="8.125" style="182" customWidth="1"/>
    <col min="13" max="13" width="5.75" style="182" customWidth="1"/>
    <col min="14" max="15" width="5.875" style="182" customWidth="1"/>
    <col min="16" max="16" width="8.125" style="182" customWidth="1"/>
    <col min="17" max="17" width="5.375" style="182" customWidth="1"/>
    <col min="18" max="19" width="5.875" style="182" customWidth="1"/>
    <col min="20" max="20" width="8.125" style="182" customWidth="1"/>
    <col min="21" max="21" width="5.75" style="182" customWidth="1"/>
    <col min="22" max="23" width="5.875" style="182" customWidth="1"/>
    <col min="24" max="24" width="8.125" style="182" customWidth="1"/>
    <col min="25" max="16384" width="7.5" style="182"/>
  </cols>
  <sheetData>
    <row r="1" spans="2:32" ht="14.25" x14ac:dyDescent="0.15">
      <c r="B1" s="629" t="s">
        <v>459</v>
      </c>
      <c r="F1" s="203"/>
    </row>
    <row r="2" spans="2:32" x14ac:dyDescent="0.15">
      <c r="B2" s="182" t="s">
        <v>460</v>
      </c>
    </row>
    <row r="3" spans="2:32" x14ac:dyDescent="0.15">
      <c r="B3" s="182" t="s">
        <v>366</v>
      </c>
    </row>
    <row r="4" spans="2:32" x14ac:dyDescent="0.15">
      <c r="X4" s="184" t="s">
        <v>85</v>
      </c>
      <c r="Z4" s="183"/>
      <c r="AA4" s="183"/>
    </row>
    <row r="5" spans="2:3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83"/>
      <c r="AA5" s="183"/>
    </row>
    <row r="6" spans="2:32" ht="13.5" x14ac:dyDescent="0.15">
      <c r="B6" s="186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123</v>
      </c>
      <c r="R6" s="209"/>
      <c r="S6" s="209"/>
      <c r="T6" s="210"/>
      <c r="U6" s="228" t="s">
        <v>131</v>
      </c>
      <c r="V6" s="229"/>
      <c r="W6" s="229"/>
      <c r="X6" s="230"/>
      <c r="Z6" s="164"/>
      <c r="AA6" s="164"/>
      <c r="AB6" s="164"/>
      <c r="AC6" s="164"/>
      <c r="AD6" s="164"/>
      <c r="AE6" s="164"/>
      <c r="AF6" s="183"/>
    </row>
    <row r="7" spans="2:32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  <c r="AF7" s="183"/>
    </row>
    <row r="8" spans="2:32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  <c r="AF8" s="183"/>
    </row>
    <row r="9" spans="2:32" ht="14.1" customHeight="1" x14ac:dyDescent="0.15">
      <c r="B9" s="203"/>
      <c r="C9" s="194"/>
      <c r="D9" s="249"/>
      <c r="E9" s="203"/>
      <c r="F9" s="204"/>
      <c r="G9" s="183"/>
      <c r="H9" s="204"/>
      <c r="I9" s="203"/>
      <c r="J9" s="204"/>
      <c r="K9" s="183"/>
      <c r="L9" s="204"/>
      <c r="M9" s="203"/>
      <c r="N9" s="204"/>
      <c r="O9" s="183"/>
      <c r="P9" s="204"/>
      <c r="Q9" s="203"/>
      <c r="R9" s="204"/>
      <c r="S9" s="183"/>
      <c r="T9" s="204"/>
      <c r="U9" s="203"/>
      <c r="V9" s="204"/>
      <c r="W9" s="183"/>
      <c r="X9" s="204"/>
      <c r="Z9" s="164"/>
      <c r="AA9" s="164"/>
      <c r="AB9" s="164"/>
      <c r="AC9" s="164"/>
      <c r="AD9" s="164"/>
      <c r="AE9" s="164"/>
      <c r="AF9" s="183"/>
    </row>
    <row r="10" spans="2:32" ht="14.1" customHeight="1" x14ac:dyDescent="0.15">
      <c r="B10" s="203"/>
      <c r="C10" s="194"/>
      <c r="E10" s="203"/>
      <c r="F10" s="204"/>
      <c r="G10" s="183"/>
      <c r="H10" s="204"/>
      <c r="I10" s="203"/>
      <c r="J10" s="204"/>
      <c r="K10" s="183"/>
      <c r="L10" s="204"/>
      <c r="M10" s="203"/>
      <c r="N10" s="204"/>
      <c r="O10" s="183"/>
      <c r="P10" s="204"/>
      <c r="Q10" s="203"/>
      <c r="R10" s="204"/>
      <c r="S10" s="183"/>
      <c r="T10" s="204"/>
      <c r="U10" s="203"/>
      <c r="V10" s="204"/>
      <c r="W10" s="183"/>
      <c r="X10" s="204"/>
      <c r="Z10" s="164"/>
      <c r="AA10" s="164"/>
      <c r="AB10" s="164"/>
      <c r="AC10" s="164"/>
      <c r="AD10" s="164"/>
      <c r="AE10" s="164"/>
      <c r="AF10" s="183"/>
    </row>
    <row r="11" spans="2:32" ht="14.1" customHeight="1" x14ac:dyDescent="0.15">
      <c r="B11" s="203" t="s">
        <v>0</v>
      </c>
      <c r="C11" s="194">
        <v>20</v>
      </c>
      <c r="D11" s="205" t="s">
        <v>1</v>
      </c>
      <c r="E11" s="203">
        <v>2625</v>
      </c>
      <c r="F11" s="204">
        <v>3675</v>
      </c>
      <c r="G11" s="183">
        <v>3197</v>
      </c>
      <c r="H11" s="204">
        <v>29029</v>
      </c>
      <c r="I11" s="203">
        <v>1995</v>
      </c>
      <c r="J11" s="204">
        <v>2625</v>
      </c>
      <c r="K11" s="183">
        <v>2405</v>
      </c>
      <c r="L11" s="204">
        <v>24172</v>
      </c>
      <c r="M11" s="203">
        <v>1365</v>
      </c>
      <c r="N11" s="204">
        <v>1890</v>
      </c>
      <c r="O11" s="183">
        <v>1643</v>
      </c>
      <c r="P11" s="204">
        <v>11638</v>
      </c>
      <c r="Q11" s="203">
        <v>6090</v>
      </c>
      <c r="R11" s="204">
        <v>7665</v>
      </c>
      <c r="S11" s="183">
        <v>6713</v>
      </c>
      <c r="T11" s="204">
        <v>5491</v>
      </c>
      <c r="U11" s="203">
        <v>4830</v>
      </c>
      <c r="V11" s="204">
        <v>5985</v>
      </c>
      <c r="W11" s="183">
        <v>5451</v>
      </c>
      <c r="X11" s="204">
        <v>7801</v>
      </c>
      <c r="Z11" s="183"/>
      <c r="AA11" s="183"/>
      <c r="AB11" s="183"/>
      <c r="AC11" s="183"/>
      <c r="AD11" s="183"/>
      <c r="AE11" s="183"/>
      <c r="AF11" s="183"/>
    </row>
    <row r="12" spans="2:32" ht="14.1" customHeight="1" x14ac:dyDescent="0.15">
      <c r="B12" s="203"/>
      <c r="C12" s="194">
        <v>21</v>
      </c>
      <c r="E12" s="203">
        <v>2153</v>
      </c>
      <c r="F12" s="204">
        <v>3675</v>
      </c>
      <c r="G12" s="183">
        <v>2681</v>
      </c>
      <c r="H12" s="204">
        <v>362741</v>
      </c>
      <c r="I12" s="203">
        <v>1785</v>
      </c>
      <c r="J12" s="204">
        <v>2678</v>
      </c>
      <c r="K12" s="183">
        <v>2227</v>
      </c>
      <c r="L12" s="204">
        <v>322896</v>
      </c>
      <c r="M12" s="203">
        <v>1313</v>
      </c>
      <c r="N12" s="204">
        <v>1995</v>
      </c>
      <c r="O12" s="183">
        <v>1650</v>
      </c>
      <c r="P12" s="204">
        <v>176133</v>
      </c>
      <c r="Q12" s="203">
        <v>4410</v>
      </c>
      <c r="R12" s="204">
        <v>7140</v>
      </c>
      <c r="S12" s="183">
        <v>5476</v>
      </c>
      <c r="T12" s="204">
        <v>75191</v>
      </c>
      <c r="U12" s="203">
        <v>3675</v>
      </c>
      <c r="V12" s="204">
        <v>5775</v>
      </c>
      <c r="W12" s="183">
        <v>4403</v>
      </c>
      <c r="X12" s="204">
        <v>119199</v>
      </c>
      <c r="Z12" s="164"/>
      <c r="AA12" s="164"/>
      <c r="AB12" s="164"/>
      <c r="AC12" s="164"/>
      <c r="AD12" s="164"/>
      <c r="AE12" s="183"/>
      <c r="AF12" s="183"/>
    </row>
    <row r="13" spans="2:32" ht="14.1" customHeight="1" x14ac:dyDescent="0.15">
      <c r="B13" s="203"/>
      <c r="C13" s="194">
        <v>22</v>
      </c>
      <c r="D13" s="183"/>
      <c r="E13" s="203">
        <v>2100</v>
      </c>
      <c r="F13" s="204">
        <v>3465</v>
      </c>
      <c r="G13" s="183">
        <v>2649</v>
      </c>
      <c r="H13" s="204">
        <v>285413</v>
      </c>
      <c r="I13" s="203">
        <v>1831</v>
      </c>
      <c r="J13" s="204">
        <v>2625</v>
      </c>
      <c r="K13" s="183">
        <v>2174</v>
      </c>
      <c r="L13" s="204">
        <v>261448</v>
      </c>
      <c r="M13" s="203">
        <v>1260</v>
      </c>
      <c r="N13" s="204">
        <v>1890</v>
      </c>
      <c r="O13" s="183">
        <v>1625</v>
      </c>
      <c r="P13" s="204">
        <v>161232</v>
      </c>
      <c r="Q13" s="203">
        <v>4725</v>
      </c>
      <c r="R13" s="204">
        <v>6090</v>
      </c>
      <c r="S13" s="183">
        <v>5359</v>
      </c>
      <c r="T13" s="204">
        <v>71391</v>
      </c>
      <c r="U13" s="203">
        <v>3780</v>
      </c>
      <c r="V13" s="204">
        <v>5145</v>
      </c>
      <c r="W13" s="183">
        <v>4355</v>
      </c>
      <c r="X13" s="204">
        <v>116053</v>
      </c>
      <c r="Z13" s="164"/>
      <c r="AA13" s="164"/>
      <c r="AB13" s="164"/>
      <c r="AC13" s="164"/>
      <c r="AD13" s="164"/>
      <c r="AE13" s="183"/>
      <c r="AF13" s="183"/>
    </row>
    <row r="14" spans="2:32" ht="14.1" customHeight="1" x14ac:dyDescent="0.15">
      <c r="B14" s="198"/>
      <c r="C14" s="201">
        <v>23</v>
      </c>
      <c r="D14" s="207"/>
      <c r="E14" s="173">
        <v>1995</v>
      </c>
      <c r="F14" s="173">
        <v>3360</v>
      </c>
      <c r="G14" s="174">
        <v>2631.8512595770044</v>
      </c>
      <c r="H14" s="173">
        <v>300884.20000000007</v>
      </c>
      <c r="I14" s="173">
        <v>1680</v>
      </c>
      <c r="J14" s="173">
        <v>2625</v>
      </c>
      <c r="K14" s="173">
        <v>2206.754202408059</v>
      </c>
      <c r="L14" s="173">
        <v>252594.50000000006</v>
      </c>
      <c r="M14" s="173">
        <v>1260</v>
      </c>
      <c r="N14" s="173">
        <v>1942.5</v>
      </c>
      <c r="O14" s="173">
        <v>1651.8569967088306</v>
      </c>
      <c r="P14" s="173">
        <v>147468.30000000008</v>
      </c>
      <c r="Q14" s="173">
        <v>4725</v>
      </c>
      <c r="R14" s="173">
        <v>6510</v>
      </c>
      <c r="S14" s="173">
        <v>5567.6414713961194</v>
      </c>
      <c r="T14" s="173">
        <v>76388.800000000003</v>
      </c>
      <c r="U14" s="173">
        <v>3150</v>
      </c>
      <c r="V14" s="173">
        <v>5670</v>
      </c>
      <c r="W14" s="173">
        <v>4409.5307105116926</v>
      </c>
      <c r="X14" s="174">
        <v>103007.09999999999</v>
      </c>
      <c r="Z14" s="164"/>
      <c r="AA14" s="164"/>
      <c r="AB14" s="164"/>
      <c r="AC14" s="164"/>
      <c r="AD14" s="164"/>
      <c r="AE14" s="183"/>
      <c r="AF14" s="183"/>
    </row>
    <row r="15" spans="2:32" ht="14.1" customHeight="1" x14ac:dyDescent="0.15">
      <c r="B15" s="166" t="s">
        <v>98</v>
      </c>
      <c r="C15" s="158">
        <v>2</v>
      </c>
      <c r="D15" s="171" t="s">
        <v>116</v>
      </c>
      <c r="E15" s="204">
        <v>2467.5</v>
      </c>
      <c r="F15" s="204">
        <v>2992.5</v>
      </c>
      <c r="G15" s="204">
        <v>2737.8586835177853</v>
      </c>
      <c r="H15" s="204">
        <v>21677.9</v>
      </c>
      <c r="I15" s="204">
        <v>2100</v>
      </c>
      <c r="J15" s="204">
        <v>2467.5</v>
      </c>
      <c r="K15" s="204">
        <v>2247.735486022124</v>
      </c>
      <c r="L15" s="204">
        <v>18852.8</v>
      </c>
      <c r="M15" s="204">
        <v>1417.5</v>
      </c>
      <c r="N15" s="204">
        <v>1785</v>
      </c>
      <c r="O15" s="204">
        <v>1614.2081179738984</v>
      </c>
      <c r="P15" s="204">
        <v>11532.399999999998</v>
      </c>
      <c r="Q15" s="204">
        <v>5040</v>
      </c>
      <c r="R15" s="204">
        <v>5985</v>
      </c>
      <c r="S15" s="204">
        <v>5499.3153307126995</v>
      </c>
      <c r="T15" s="204">
        <v>5514.2</v>
      </c>
      <c r="U15" s="204">
        <v>4095</v>
      </c>
      <c r="V15" s="204">
        <v>4935</v>
      </c>
      <c r="W15" s="204">
        <v>4493.6992626902347</v>
      </c>
      <c r="X15" s="205">
        <v>6668.3000000000011</v>
      </c>
      <c r="Z15" s="164"/>
      <c r="AA15" s="164"/>
      <c r="AB15" s="164"/>
      <c r="AC15" s="164"/>
      <c r="AD15" s="164"/>
      <c r="AE15" s="183"/>
      <c r="AF15" s="183"/>
    </row>
    <row r="16" spans="2:32" ht="14.1" customHeight="1" x14ac:dyDescent="0.15">
      <c r="B16" s="166"/>
      <c r="C16" s="158">
        <v>3</v>
      </c>
      <c r="D16" s="171"/>
      <c r="E16" s="204">
        <v>2415</v>
      </c>
      <c r="F16" s="204">
        <v>2835</v>
      </c>
      <c r="G16" s="205">
        <v>2632.2242077674532</v>
      </c>
      <c r="H16" s="204">
        <v>32590.2</v>
      </c>
      <c r="I16" s="204">
        <v>1995</v>
      </c>
      <c r="J16" s="204">
        <v>2467.5</v>
      </c>
      <c r="K16" s="204">
        <v>2246.1714449176784</v>
      </c>
      <c r="L16" s="204">
        <v>24314.2</v>
      </c>
      <c r="M16" s="204">
        <v>1522.5</v>
      </c>
      <c r="N16" s="204">
        <v>1785</v>
      </c>
      <c r="O16" s="204">
        <v>1666.160466101695</v>
      </c>
      <c r="P16" s="204">
        <v>15141.9</v>
      </c>
      <c r="Q16" s="204">
        <v>4935</v>
      </c>
      <c r="R16" s="204">
        <v>5775</v>
      </c>
      <c r="S16" s="204">
        <v>5332.0733753038212</v>
      </c>
      <c r="T16" s="204">
        <v>8134.8</v>
      </c>
      <c r="U16" s="204">
        <v>3990</v>
      </c>
      <c r="V16" s="204">
        <v>4830</v>
      </c>
      <c r="W16" s="205">
        <v>4428.2466186174943</v>
      </c>
      <c r="X16" s="205">
        <v>9440.5</v>
      </c>
      <c r="Z16" s="183"/>
      <c r="AA16" s="183"/>
      <c r="AB16" s="183"/>
      <c r="AC16" s="183"/>
      <c r="AD16" s="183"/>
      <c r="AE16" s="183"/>
      <c r="AF16" s="183"/>
    </row>
    <row r="17" spans="2:24" ht="14.1" customHeight="1" x14ac:dyDescent="0.15">
      <c r="B17" s="166"/>
      <c r="C17" s="158">
        <v>4</v>
      </c>
      <c r="D17" s="171"/>
      <c r="E17" s="204">
        <v>2362.5</v>
      </c>
      <c r="F17" s="204">
        <v>2730</v>
      </c>
      <c r="G17" s="204">
        <v>2542.7201291002507</v>
      </c>
      <c r="H17" s="204">
        <v>23814.7</v>
      </c>
      <c r="I17" s="204">
        <v>2047.5</v>
      </c>
      <c r="J17" s="204">
        <v>2467.5</v>
      </c>
      <c r="K17" s="204">
        <v>2259.2404441567205</v>
      </c>
      <c r="L17" s="204">
        <v>20813.2</v>
      </c>
      <c r="M17" s="204">
        <v>1575</v>
      </c>
      <c r="N17" s="204">
        <v>1890</v>
      </c>
      <c r="O17" s="204">
        <v>1750.6821541173676</v>
      </c>
      <c r="P17" s="204">
        <v>11458.6</v>
      </c>
      <c r="Q17" s="204">
        <v>4935</v>
      </c>
      <c r="R17" s="204">
        <v>5775</v>
      </c>
      <c r="S17" s="204">
        <v>5371.0978354539466</v>
      </c>
      <c r="T17" s="204">
        <v>6002.8</v>
      </c>
      <c r="U17" s="204">
        <v>3990</v>
      </c>
      <c r="V17" s="204">
        <v>4725</v>
      </c>
      <c r="W17" s="204">
        <v>4377.5051106223318</v>
      </c>
      <c r="X17" s="205">
        <v>7356.2999999999993</v>
      </c>
    </row>
    <row r="18" spans="2:24" ht="14.1" customHeight="1" x14ac:dyDescent="0.15">
      <c r="B18" s="166"/>
      <c r="C18" s="158">
        <v>5</v>
      </c>
      <c r="D18" s="171"/>
      <c r="E18" s="204">
        <v>2362.5</v>
      </c>
      <c r="F18" s="204">
        <v>2730</v>
      </c>
      <c r="G18" s="204">
        <v>2550.5392798384687</v>
      </c>
      <c r="H18" s="204">
        <v>23891</v>
      </c>
      <c r="I18" s="204">
        <v>1995</v>
      </c>
      <c r="J18" s="204">
        <v>2467.5</v>
      </c>
      <c r="K18" s="204">
        <v>2237.731675530978</v>
      </c>
      <c r="L18" s="204">
        <v>19962.099999999999</v>
      </c>
      <c r="M18" s="204">
        <v>1627.5</v>
      </c>
      <c r="N18" s="204">
        <v>1890</v>
      </c>
      <c r="O18" s="204">
        <v>1792.5056791623824</v>
      </c>
      <c r="P18" s="204">
        <v>12227.5</v>
      </c>
      <c r="Q18" s="204">
        <v>5040</v>
      </c>
      <c r="R18" s="204">
        <v>5775</v>
      </c>
      <c r="S18" s="204">
        <v>5411.7289859154916</v>
      </c>
      <c r="T18" s="204">
        <v>5827.2</v>
      </c>
      <c r="U18" s="204">
        <v>3990</v>
      </c>
      <c r="V18" s="204">
        <v>4777.5</v>
      </c>
      <c r="W18" s="204">
        <v>4312.4871823052617</v>
      </c>
      <c r="X18" s="205">
        <v>9248.2000000000007</v>
      </c>
    </row>
    <row r="19" spans="2:24" ht="14.1" customHeight="1" x14ac:dyDescent="0.15">
      <c r="B19" s="166"/>
      <c r="C19" s="158">
        <v>6</v>
      </c>
      <c r="D19" s="171"/>
      <c r="E19" s="204">
        <v>2205</v>
      </c>
      <c r="F19" s="204">
        <v>2730</v>
      </c>
      <c r="G19" s="204">
        <v>2485.2201257861634</v>
      </c>
      <c r="H19" s="204">
        <v>21234.2</v>
      </c>
      <c r="I19" s="204">
        <v>1890</v>
      </c>
      <c r="J19" s="204">
        <v>2415</v>
      </c>
      <c r="K19" s="204">
        <v>2184.2211872311755</v>
      </c>
      <c r="L19" s="204">
        <v>15656.900000000001</v>
      </c>
      <c r="M19" s="204">
        <v>1575</v>
      </c>
      <c r="N19" s="204">
        <v>1890</v>
      </c>
      <c r="O19" s="204">
        <v>1732.9468085106382</v>
      </c>
      <c r="P19" s="204">
        <v>10697.7</v>
      </c>
      <c r="Q19" s="204">
        <v>4935</v>
      </c>
      <c r="R19" s="204">
        <v>5775</v>
      </c>
      <c r="S19" s="204">
        <v>5402.4022698612871</v>
      </c>
      <c r="T19" s="204">
        <v>5963.5</v>
      </c>
      <c r="U19" s="204">
        <v>3780</v>
      </c>
      <c r="V19" s="204">
        <v>4725</v>
      </c>
      <c r="W19" s="204">
        <v>4253.8049971731898</v>
      </c>
      <c r="X19" s="205">
        <v>8971.9</v>
      </c>
    </row>
    <row r="20" spans="2:24" ht="14.1" customHeight="1" x14ac:dyDescent="0.15">
      <c r="B20" s="166"/>
      <c r="C20" s="158">
        <v>7</v>
      </c>
      <c r="D20" s="171"/>
      <c r="E20" s="204">
        <v>1995</v>
      </c>
      <c r="F20" s="204">
        <v>2730</v>
      </c>
      <c r="G20" s="204">
        <v>2389.0289810682298</v>
      </c>
      <c r="H20" s="204">
        <v>20847.600000000002</v>
      </c>
      <c r="I20" s="204">
        <v>1680</v>
      </c>
      <c r="J20" s="204">
        <v>2415</v>
      </c>
      <c r="K20" s="204">
        <v>2087.4599707102761</v>
      </c>
      <c r="L20" s="204">
        <v>16879.8</v>
      </c>
      <c r="M20" s="204">
        <v>1470</v>
      </c>
      <c r="N20" s="204">
        <v>1890</v>
      </c>
      <c r="O20" s="204">
        <v>1677.9481053859852</v>
      </c>
      <c r="P20" s="205">
        <v>10228.9</v>
      </c>
      <c r="Q20" s="204">
        <v>4725</v>
      </c>
      <c r="R20" s="204">
        <v>5880</v>
      </c>
      <c r="S20" s="204">
        <v>5386.3357243716491</v>
      </c>
      <c r="T20" s="204">
        <v>5741.4</v>
      </c>
      <c r="U20" s="204">
        <v>3150</v>
      </c>
      <c r="V20" s="204">
        <v>4725</v>
      </c>
      <c r="W20" s="204">
        <v>4068.7429448499388</v>
      </c>
      <c r="X20" s="205">
        <v>7569.7000000000007</v>
      </c>
    </row>
    <row r="21" spans="2:24" ht="14.1" customHeight="1" x14ac:dyDescent="0.15">
      <c r="B21" s="166"/>
      <c r="C21" s="158">
        <v>8</v>
      </c>
      <c r="D21" s="171"/>
      <c r="E21" s="204">
        <v>1995</v>
      </c>
      <c r="F21" s="204">
        <v>2625</v>
      </c>
      <c r="G21" s="204">
        <v>2382.4793795801506</v>
      </c>
      <c r="H21" s="204">
        <v>30516.400000000001</v>
      </c>
      <c r="I21" s="204">
        <v>1680</v>
      </c>
      <c r="J21" s="204">
        <v>2362.5</v>
      </c>
      <c r="K21" s="204">
        <v>2036.9183539018281</v>
      </c>
      <c r="L21" s="204">
        <v>22471</v>
      </c>
      <c r="M21" s="204">
        <v>1470</v>
      </c>
      <c r="N21" s="204">
        <v>1942.5</v>
      </c>
      <c r="O21" s="204">
        <v>1658.3756468305307</v>
      </c>
      <c r="P21" s="204">
        <v>14062.6</v>
      </c>
      <c r="Q21" s="204">
        <v>4725</v>
      </c>
      <c r="R21" s="204">
        <v>6090</v>
      </c>
      <c r="S21" s="204">
        <v>5426.8737373737358</v>
      </c>
      <c r="T21" s="204">
        <v>7253.8</v>
      </c>
      <c r="U21" s="204">
        <v>3360</v>
      </c>
      <c r="V21" s="204">
        <v>5040</v>
      </c>
      <c r="W21" s="204">
        <v>4201.1332830400534</v>
      </c>
      <c r="X21" s="205">
        <v>10686.2</v>
      </c>
    </row>
    <row r="22" spans="2:24" ht="14.1" customHeight="1" x14ac:dyDescent="0.15">
      <c r="B22" s="166"/>
      <c r="C22" s="158">
        <v>9</v>
      </c>
      <c r="D22" s="171"/>
      <c r="E22" s="204">
        <v>2100</v>
      </c>
      <c r="F22" s="204">
        <v>2835</v>
      </c>
      <c r="G22" s="204">
        <v>2511.2832459232873</v>
      </c>
      <c r="H22" s="204">
        <v>20073.5</v>
      </c>
      <c r="I22" s="204">
        <v>1680</v>
      </c>
      <c r="J22" s="204">
        <v>2415</v>
      </c>
      <c r="K22" s="204">
        <v>2050.7025264314161</v>
      </c>
      <c r="L22" s="204">
        <v>17521.7</v>
      </c>
      <c r="M22" s="204">
        <v>1470</v>
      </c>
      <c r="N22" s="204">
        <v>1942.5</v>
      </c>
      <c r="O22" s="204">
        <v>1667.0446408839782</v>
      </c>
      <c r="P22" s="204">
        <v>10229.200000000001</v>
      </c>
      <c r="Q22" s="204">
        <v>4725</v>
      </c>
      <c r="R22" s="204">
        <v>6090</v>
      </c>
      <c r="S22" s="204">
        <v>5473.4380679905753</v>
      </c>
      <c r="T22" s="204">
        <v>5185.7999999999993</v>
      </c>
      <c r="U22" s="204">
        <v>3465</v>
      </c>
      <c r="V22" s="204">
        <v>4935</v>
      </c>
      <c r="W22" s="204">
        <v>4303.5570175438597</v>
      </c>
      <c r="X22" s="205">
        <v>6426.3</v>
      </c>
    </row>
    <row r="23" spans="2:24" ht="14.1" customHeight="1" x14ac:dyDescent="0.15">
      <c r="B23" s="166"/>
      <c r="C23" s="158">
        <v>10</v>
      </c>
      <c r="D23" s="171"/>
      <c r="E23" s="204">
        <v>2310</v>
      </c>
      <c r="F23" s="204">
        <v>2940</v>
      </c>
      <c r="G23" s="204">
        <v>2649.2620726705914</v>
      </c>
      <c r="H23" s="204">
        <v>17372.400000000001</v>
      </c>
      <c r="I23" s="204">
        <v>1785</v>
      </c>
      <c r="J23" s="204">
        <v>2520</v>
      </c>
      <c r="K23" s="204">
        <v>2148.3193245046455</v>
      </c>
      <c r="L23" s="204">
        <v>15659.2</v>
      </c>
      <c r="M23" s="204">
        <v>1470</v>
      </c>
      <c r="N23" s="204">
        <v>1837.5</v>
      </c>
      <c r="O23" s="204">
        <v>1628.2191059531488</v>
      </c>
      <c r="P23" s="204">
        <v>9044.5</v>
      </c>
      <c r="Q23" s="204">
        <v>4725</v>
      </c>
      <c r="R23" s="204">
        <v>6300</v>
      </c>
      <c r="S23" s="204">
        <v>5656.2249784296828</v>
      </c>
      <c r="T23" s="204">
        <v>5028.6000000000004</v>
      </c>
      <c r="U23" s="204">
        <v>3675</v>
      </c>
      <c r="V23" s="204">
        <v>5040</v>
      </c>
      <c r="W23" s="204">
        <v>4400.1602411550066</v>
      </c>
      <c r="X23" s="205">
        <v>6569.7000000000007</v>
      </c>
    </row>
    <row r="24" spans="2:24" ht="14.1" customHeight="1" x14ac:dyDescent="0.15">
      <c r="B24" s="166"/>
      <c r="C24" s="158">
        <v>11</v>
      </c>
      <c r="D24" s="171"/>
      <c r="E24" s="204">
        <v>2625</v>
      </c>
      <c r="F24" s="204">
        <v>3150</v>
      </c>
      <c r="G24" s="204">
        <v>2847.9676612003523</v>
      </c>
      <c r="H24" s="204">
        <v>24743.399999999998</v>
      </c>
      <c r="I24" s="204">
        <v>1995</v>
      </c>
      <c r="J24" s="204">
        <v>2625</v>
      </c>
      <c r="K24" s="204">
        <v>2299.3312084257209</v>
      </c>
      <c r="L24" s="204">
        <v>22778</v>
      </c>
      <c r="M24" s="204">
        <v>1365</v>
      </c>
      <c r="N24" s="204">
        <v>1837.5</v>
      </c>
      <c r="O24" s="204">
        <v>1608.4869957099249</v>
      </c>
      <c r="P24" s="204">
        <v>14052.5</v>
      </c>
      <c r="Q24" s="204">
        <v>4725</v>
      </c>
      <c r="R24" s="204">
        <v>6510</v>
      </c>
      <c r="S24" s="204">
        <v>5869.218523282736</v>
      </c>
      <c r="T24" s="204">
        <v>7223.2</v>
      </c>
      <c r="U24" s="204">
        <v>3780</v>
      </c>
      <c r="V24" s="204">
        <v>5460</v>
      </c>
      <c r="W24" s="204">
        <v>4587.1183551847435</v>
      </c>
      <c r="X24" s="205">
        <v>10784.8</v>
      </c>
    </row>
    <row r="25" spans="2:24" ht="14.1" customHeight="1" x14ac:dyDescent="0.15">
      <c r="B25" s="166"/>
      <c r="C25" s="158">
        <v>12</v>
      </c>
      <c r="D25" s="171"/>
      <c r="E25" s="204">
        <v>2730</v>
      </c>
      <c r="F25" s="204">
        <v>3255</v>
      </c>
      <c r="G25" s="204">
        <v>3007.3863684948096</v>
      </c>
      <c r="H25" s="204">
        <v>35352.699999999997</v>
      </c>
      <c r="I25" s="204">
        <v>1995</v>
      </c>
      <c r="J25" s="204">
        <v>2625</v>
      </c>
      <c r="K25" s="204">
        <v>2353.468889305419</v>
      </c>
      <c r="L25" s="204">
        <v>29163.800000000003</v>
      </c>
      <c r="M25" s="204">
        <v>1260</v>
      </c>
      <c r="N25" s="204">
        <v>1785</v>
      </c>
      <c r="O25" s="204">
        <v>1545.5980122459846</v>
      </c>
      <c r="P25" s="204">
        <v>14430.5</v>
      </c>
      <c r="Q25" s="204">
        <v>4725</v>
      </c>
      <c r="R25" s="204">
        <v>6510</v>
      </c>
      <c r="S25" s="204">
        <v>5933.9484505004239</v>
      </c>
      <c r="T25" s="204">
        <v>7512.8</v>
      </c>
      <c r="U25" s="204">
        <v>3990</v>
      </c>
      <c r="V25" s="204">
        <v>5670</v>
      </c>
      <c r="W25" s="204">
        <v>4865.9211755979959</v>
      </c>
      <c r="X25" s="205">
        <v>9443.2999999999993</v>
      </c>
    </row>
    <row r="26" spans="2:24" ht="14.1" customHeight="1" x14ac:dyDescent="0.15">
      <c r="B26" s="166" t="s">
        <v>100</v>
      </c>
      <c r="C26" s="158">
        <v>1</v>
      </c>
      <c r="D26" s="171" t="s">
        <v>116</v>
      </c>
      <c r="E26" s="204">
        <v>2415</v>
      </c>
      <c r="F26" s="204">
        <v>3150</v>
      </c>
      <c r="G26" s="204">
        <v>2788.689196352841</v>
      </c>
      <c r="H26" s="204">
        <v>26387.7</v>
      </c>
      <c r="I26" s="204">
        <v>1890</v>
      </c>
      <c r="J26" s="204">
        <v>2625</v>
      </c>
      <c r="K26" s="204">
        <v>2233.3780656794165</v>
      </c>
      <c r="L26" s="204">
        <v>21535.5</v>
      </c>
      <c r="M26" s="204">
        <v>1260</v>
      </c>
      <c r="N26" s="204">
        <v>1680</v>
      </c>
      <c r="O26" s="204">
        <v>1505.4311298776938</v>
      </c>
      <c r="P26" s="204">
        <v>11496</v>
      </c>
      <c r="Q26" s="204">
        <v>4725</v>
      </c>
      <c r="R26" s="204">
        <v>6510</v>
      </c>
      <c r="S26" s="204">
        <v>5885.6164566165789</v>
      </c>
      <c r="T26" s="204">
        <v>4714.4000000000005</v>
      </c>
      <c r="U26" s="204">
        <v>3675</v>
      </c>
      <c r="V26" s="204">
        <v>5565</v>
      </c>
      <c r="W26" s="204">
        <v>4576.5198021251063</v>
      </c>
      <c r="X26" s="205">
        <v>7628</v>
      </c>
    </row>
    <row r="27" spans="2:24" ht="14.1" customHeight="1" x14ac:dyDescent="0.15">
      <c r="B27" s="159"/>
      <c r="C27" s="163">
        <v>2</v>
      </c>
      <c r="D27" s="172"/>
      <c r="E27" s="206">
        <v>2257.5</v>
      </c>
      <c r="F27" s="206">
        <v>2940</v>
      </c>
      <c r="G27" s="206">
        <v>2579.9122435838476</v>
      </c>
      <c r="H27" s="206">
        <v>25522.9</v>
      </c>
      <c r="I27" s="206">
        <v>1890</v>
      </c>
      <c r="J27" s="206">
        <v>2520</v>
      </c>
      <c r="K27" s="206">
        <v>2156.0355366990175</v>
      </c>
      <c r="L27" s="206">
        <v>21563.9</v>
      </c>
      <c r="M27" s="206">
        <v>1260</v>
      </c>
      <c r="N27" s="206">
        <v>1785</v>
      </c>
      <c r="O27" s="206">
        <v>1511.2656574408602</v>
      </c>
      <c r="P27" s="206">
        <v>13184.5</v>
      </c>
      <c r="Q27" s="206">
        <v>4620</v>
      </c>
      <c r="R27" s="206">
        <v>6510</v>
      </c>
      <c r="S27" s="206">
        <v>5817.7547568710361</v>
      </c>
      <c r="T27" s="206">
        <v>6796.6999999999989</v>
      </c>
      <c r="U27" s="206">
        <v>3675</v>
      </c>
      <c r="V27" s="206">
        <v>5565</v>
      </c>
      <c r="W27" s="206">
        <v>4446.9730134932533</v>
      </c>
      <c r="X27" s="207">
        <v>9490.9</v>
      </c>
    </row>
    <row r="28" spans="2:24" x14ac:dyDescent="0.15">
      <c r="B28" s="192"/>
      <c r="C28" s="211"/>
      <c r="D28" s="212"/>
      <c r="E28" s="203"/>
      <c r="F28" s="204"/>
      <c r="G28" s="183"/>
      <c r="H28" s="204"/>
      <c r="I28" s="203"/>
      <c r="J28" s="204"/>
      <c r="K28" s="183"/>
      <c r="L28" s="204"/>
      <c r="M28" s="203"/>
      <c r="N28" s="204"/>
      <c r="O28" s="183"/>
      <c r="P28" s="204"/>
      <c r="Q28" s="203"/>
      <c r="R28" s="204"/>
      <c r="S28" s="183"/>
      <c r="T28" s="204"/>
      <c r="U28" s="203"/>
      <c r="V28" s="204"/>
      <c r="W28" s="183"/>
      <c r="X28" s="204"/>
    </row>
    <row r="29" spans="2:24" x14ac:dyDescent="0.15">
      <c r="B29" s="192"/>
      <c r="C29" s="211"/>
      <c r="D29" s="212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</row>
    <row r="30" spans="2:24" x14ac:dyDescent="0.15">
      <c r="B30" s="189" t="s">
        <v>124</v>
      </c>
      <c r="C30" s="211"/>
      <c r="D30" s="212"/>
      <c r="E30" s="203"/>
      <c r="F30" s="204"/>
      <c r="G30" s="183"/>
      <c r="H30" s="204"/>
      <c r="I30" s="203"/>
      <c r="J30" s="204"/>
      <c r="K30" s="183"/>
      <c r="L30" s="204"/>
      <c r="M30" s="203"/>
      <c r="N30" s="204"/>
      <c r="O30" s="183"/>
      <c r="P30" s="204"/>
      <c r="Q30" s="203"/>
      <c r="R30" s="204"/>
      <c r="S30" s="183"/>
      <c r="T30" s="204"/>
      <c r="U30" s="203"/>
      <c r="V30" s="204"/>
      <c r="W30" s="183"/>
      <c r="X30" s="204"/>
    </row>
    <row r="31" spans="2:24" x14ac:dyDescent="0.15">
      <c r="B31" s="213">
        <v>40940</v>
      </c>
      <c r="C31" s="214"/>
      <c r="D31" s="215">
        <v>40946</v>
      </c>
      <c r="E31" s="630">
        <v>2415</v>
      </c>
      <c r="F31" s="631">
        <v>2940</v>
      </c>
      <c r="G31" s="632">
        <v>2704.246800648883</v>
      </c>
      <c r="H31" s="204">
        <v>5479.4</v>
      </c>
      <c r="I31" s="630">
        <v>1890</v>
      </c>
      <c r="J31" s="631">
        <v>2520</v>
      </c>
      <c r="K31" s="632">
        <v>2185.1872962295279</v>
      </c>
      <c r="L31" s="204">
        <v>4955.2</v>
      </c>
      <c r="M31" s="630">
        <v>1260</v>
      </c>
      <c r="N31" s="631">
        <v>1785</v>
      </c>
      <c r="O31" s="632">
        <v>1522.7292971195993</v>
      </c>
      <c r="P31" s="204">
        <v>2561.1</v>
      </c>
      <c r="Q31" s="630">
        <v>4620</v>
      </c>
      <c r="R31" s="631">
        <v>6510</v>
      </c>
      <c r="S31" s="632">
        <v>5866.0807178775804</v>
      </c>
      <c r="T31" s="204">
        <v>1283.4000000000001</v>
      </c>
      <c r="U31" s="630">
        <v>3675</v>
      </c>
      <c r="V31" s="631">
        <v>5565</v>
      </c>
      <c r="W31" s="632">
        <v>4549.8874741365589</v>
      </c>
      <c r="X31" s="204">
        <v>1875.9</v>
      </c>
    </row>
    <row r="32" spans="2:24" x14ac:dyDescent="0.15">
      <c r="B32" s="213" t="s">
        <v>125</v>
      </c>
      <c r="C32" s="214"/>
      <c r="D32" s="215"/>
      <c r="E32" s="203"/>
      <c r="F32" s="204"/>
      <c r="G32" s="183"/>
      <c r="H32" s="204"/>
      <c r="I32" s="203"/>
      <c r="J32" s="204"/>
      <c r="K32" s="183"/>
      <c r="L32" s="204"/>
      <c r="M32" s="203"/>
      <c r="N32" s="204"/>
      <c r="O32" s="183"/>
      <c r="P32" s="204"/>
      <c r="Q32" s="203"/>
      <c r="R32" s="204"/>
      <c r="S32" s="183"/>
      <c r="T32" s="204"/>
      <c r="U32" s="203"/>
      <c r="V32" s="204"/>
      <c r="W32" s="183"/>
      <c r="X32" s="204"/>
    </row>
    <row r="33" spans="2:24" x14ac:dyDescent="0.15">
      <c r="B33" s="213">
        <v>40947</v>
      </c>
      <c r="C33" s="214"/>
      <c r="D33" s="215">
        <v>40953</v>
      </c>
      <c r="E33" s="219">
        <v>2415</v>
      </c>
      <c r="F33" s="220">
        <v>2835</v>
      </c>
      <c r="G33" s="221">
        <v>2639.005445159466</v>
      </c>
      <c r="H33" s="220">
        <v>4289.5</v>
      </c>
      <c r="I33" s="219">
        <v>1890</v>
      </c>
      <c r="J33" s="220">
        <v>2467.5</v>
      </c>
      <c r="K33" s="221">
        <v>2162.777894736842</v>
      </c>
      <c r="L33" s="220">
        <v>3736.9</v>
      </c>
      <c r="M33" s="219">
        <v>1260</v>
      </c>
      <c r="N33" s="220">
        <v>1785</v>
      </c>
      <c r="O33" s="221">
        <v>1515.7661418641653</v>
      </c>
      <c r="P33" s="220">
        <v>2300.4</v>
      </c>
      <c r="Q33" s="219">
        <v>4725</v>
      </c>
      <c r="R33" s="220">
        <v>6405</v>
      </c>
      <c r="S33" s="221">
        <v>5859.0445430003865</v>
      </c>
      <c r="T33" s="220">
        <v>1171.4000000000001</v>
      </c>
      <c r="U33" s="219">
        <v>3780</v>
      </c>
      <c r="V33" s="220">
        <v>5460</v>
      </c>
      <c r="W33" s="221">
        <v>4505.5652173913031</v>
      </c>
      <c r="X33" s="220">
        <v>1506.5</v>
      </c>
    </row>
    <row r="34" spans="2:24" x14ac:dyDescent="0.15">
      <c r="B34" s="213" t="s">
        <v>126</v>
      </c>
      <c r="C34" s="214"/>
      <c r="D34" s="215"/>
      <c r="E34" s="219"/>
      <c r="F34" s="220"/>
      <c r="G34" s="221"/>
      <c r="H34" s="220"/>
      <c r="I34" s="219"/>
      <c r="J34" s="220"/>
      <c r="K34" s="221"/>
      <c r="L34" s="220"/>
      <c r="M34" s="219"/>
      <c r="N34" s="220"/>
      <c r="O34" s="221"/>
      <c r="P34" s="220"/>
      <c r="Q34" s="219"/>
      <c r="R34" s="220"/>
      <c r="S34" s="221"/>
      <c r="T34" s="220"/>
      <c r="U34" s="219"/>
      <c r="V34" s="220"/>
      <c r="W34" s="221"/>
      <c r="X34" s="220"/>
    </row>
    <row r="35" spans="2:24" x14ac:dyDescent="0.15">
      <c r="B35" s="213">
        <v>40954</v>
      </c>
      <c r="C35" s="214"/>
      <c r="D35" s="215">
        <v>40960</v>
      </c>
      <c r="E35" s="219">
        <v>2310</v>
      </c>
      <c r="F35" s="220">
        <v>2730</v>
      </c>
      <c r="G35" s="221">
        <v>2564.101117863639</v>
      </c>
      <c r="H35" s="220">
        <v>5699.4</v>
      </c>
      <c r="I35" s="219">
        <v>1890</v>
      </c>
      <c r="J35" s="220">
        <v>2415</v>
      </c>
      <c r="K35" s="221">
        <v>2135.7504189889701</v>
      </c>
      <c r="L35" s="220">
        <v>5040.8999999999996</v>
      </c>
      <c r="M35" s="219">
        <v>1260</v>
      </c>
      <c r="N35" s="220">
        <v>1785</v>
      </c>
      <c r="O35" s="221">
        <v>1505.6403247631931</v>
      </c>
      <c r="P35" s="220">
        <v>3368.8</v>
      </c>
      <c r="Q35" s="219">
        <v>4725</v>
      </c>
      <c r="R35" s="220">
        <v>6300</v>
      </c>
      <c r="S35" s="221">
        <v>5813.3793673276659</v>
      </c>
      <c r="T35" s="220">
        <v>1287</v>
      </c>
      <c r="U35" s="219">
        <v>3675</v>
      </c>
      <c r="V35" s="220">
        <v>5460</v>
      </c>
      <c r="W35" s="221">
        <v>4463.718394437421</v>
      </c>
      <c r="X35" s="220">
        <v>1877.3</v>
      </c>
    </row>
    <row r="36" spans="2:24" x14ac:dyDescent="0.15">
      <c r="B36" s="213" t="s">
        <v>127</v>
      </c>
      <c r="C36" s="214"/>
      <c r="D36" s="215"/>
      <c r="E36" s="219"/>
      <c r="F36" s="220"/>
      <c r="G36" s="221"/>
      <c r="H36" s="220"/>
      <c r="I36" s="219"/>
      <c r="J36" s="220"/>
      <c r="K36" s="221"/>
      <c r="L36" s="220"/>
      <c r="M36" s="219"/>
      <c r="N36" s="220"/>
      <c r="O36" s="221"/>
      <c r="P36" s="220"/>
      <c r="Q36" s="219"/>
      <c r="R36" s="220"/>
      <c r="S36" s="221"/>
      <c r="T36" s="220"/>
      <c r="U36" s="219"/>
      <c r="V36" s="220"/>
      <c r="W36" s="221"/>
      <c r="X36" s="220"/>
    </row>
    <row r="37" spans="2:24" ht="12" customHeight="1" x14ac:dyDescent="0.15">
      <c r="B37" s="213">
        <v>40961</v>
      </c>
      <c r="C37" s="214"/>
      <c r="D37" s="215">
        <v>40967</v>
      </c>
      <c r="E37" s="219">
        <v>2310</v>
      </c>
      <c r="F37" s="220">
        <v>2730</v>
      </c>
      <c r="G37" s="220">
        <v>2540.2193595877811</v>
      </c>
      <c r="H37" s="235">
        <v>4453.1000000000004</v>
      </c>
      <c r="I37" s="219">
        <v>1890</v>
      </c>
      <c r="J37" s="220">
        <v>2415</v>
      </c>
      <c r="K37" s="220">
        <v>2141.0326578332038</v>
      </c>
      <c r="L37" s="235">
        <v>3955.9</v>
      </c>
      <c r="M37" s="219">
        <v>1260</v>
      </c>
      <c r="N37" s="220">
        <v>1750.0350000000001</v>
      </c>
      <c r="O37" s="220">
        <v>1491.2886243710884</v>
      </c>
      <c r="P37" s="235">
        <v>2240.1999999999998</v>
      </c>
      <c r="Q37" s="219">
        <v>4725</v>
      </c>
      <c r="R37" s="220">
        <v>6300</v>
      </c>
      <c r="S37" s="220">
        <v>5787.5960327455905</v>
      </c>
      <c r="T37" s="235">
        <v>1517.3</v>
      </c>
      <c r="U37" s="219">
        <v>3780</v>
      </c>
      <c r="V37" s="220">
        <v>5040</v>
      </c>
      <c r="W37" s="220">
        <v>4388.8757447155795</v>
      </c>
      <c r="X37" s="235">
        <v>2388.1</v>
      </c>
    </row>
    <row r="38" spans="2:24" ht="12" customHeight="1" x14ac:dyDescent="0.15">
      <c r="B38" s="213" t="s">
        <v>128</v>
      </c>
      <c r="C38" s="214"/>
      <c r="D38" s="215"/>
      <c r="E38" s="203"/>
      <c r="F38" s="204"/>
      <c r="G38" s="183"/>
      <c r="H38" s="204"/>
      <c r="I38" s="203"/>
      <c r="J38" s="204"/>
      <c r="K38" s="183"/>
      <c r="L38" s="204"/>
      <c r="M38" s="203"/>
      <c r="N38" s="204"/>
      <c r="O38" s="183"/>
      <c r="P38" s="204"/>
      <c r="Q38" s="203"/>
      <c r="R38" s="204"/>
      <c r="S38" s="183"/>
      <c r="T38" s="204"/>
      <c r="U38" s="203"/>
      <c r="V38" s="204"/>
      <c r="W38" s="183"/>
      <c r="X38" s="204"/>
    </row>
    <row r="39" spans="2:24" ht="12" customHeight="1" x14ac:dyDescent="0.15">
      <c r="B39" s="224">
        <v>40968</v>
      </c>
      <c r="C39" s="225"/>
      <c r="D39" s="226">
        <v>40974</v>
      </c>
      <c r="E39" s="198">
        <v>2257.5</v>
      </c>
      <c r="F39" s="206">
        <v>2730</v>
      </c>
      <c r="G39" s="185">
        <v>2498.1057940283117</v>
      </c>
      <c r="H39" s="206">
        <v>5601.5</v>
      </c>
      <c r="I39" s="198">
        <v>1890</v>
      </c>
      <c r="J39" s="206">
        <v>2415</v>
      </c>
      <c r="K39" s="185">
        <v>2140.1364591541906</v>
      </c>
      <c r="L39" s="206">
        <v>3875</v>
      </c>
      <c r="M39" s="198">
        <v>1260</v>
      </c>
      <c r="N39" s="206">
        <v>1785</v>
      </c>
      <c r="O39" s="185">
        <v>1518.034188034188</v>
      </c>
      <c r="P39" s="206">
        <v>2714</v>
      </c>
      <c r="Q39" s="198">
        <v>4725</v>
      </c>
      <c r="R39" s="206">
        <v>6300</v>
      </c>
      <c r="S39" s="185">
        <v>5779.1638441998321</v>
      </c>
      <c r="T39" s="206">
        <v>1537.6</v>
      </c>
      <c r="U39" s="198">
        <v>3675</v>
      </c>
      <c r="V39" s="206">
        <v>5040</v>
      </c>
      <c r="W39" s="185">
        <v>4362.1491596638652</v>
      </c>
      <c r="X39" s="206">
        <v>1843.1</v>
      </c>
    </row>
    <row r="40" spans="2:24" ht="6" customHeight="1" x14ac:dyDescent="0.15">
      <c r="B40" s="190"/>
      <c r="C40" s="211"/>
      <c r="D40" s="211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</row>
    <row r="41" spans="2:24" ht="12.75" customHeight="1" x14ac:dyDescent="0.15">
      <c r="B41" s="184" t="s">
        <v>106</v>
      </c>
      <c r="C41" s="182" t="s">
        <v>461</v>
      </c>
    </row>
    <row r="42" spans="2:24" ht="12.75" customHeight="1" x14ac:dyDescent="0.15">
      <c r="B42" s="227" t="s">
        <v>108</v>
      </c>
      <c r="C42" s="182" t="s">
        <v>109</v>
      </c>
    </row>
    <row r="43" spans="2:24" ht="12.75" customHeight="1" x14ac:dyDescent="0.15">
      <c r="B43" s="227"/>
    </row>
    <row r="44" spans="2:24" x14ac:dyDescent="0.15">
      <c r="B44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44" customWidth="1"/>
    <col min="2" max="2" width="5.625" style="144" customWidth="1"/>
    <col min="3" max="3" width="2.625" style="144" customWidth="1"/>
    <col min="4" max="5" width="5.25" style="144" customWidth="1"/>
    <col min="6" max="7" width="5.875" style="144" customWidth="1"/>
    <col min="8" max="8" width="7.75" style="144" customWidth="1"/>
    <col min="9" max="9" width="5.375" style="144" customWidth="1"/>
    <col min="10" max="11" width="5.875" style="144" customWidth="1"/>
    <col min="12" max="12" width="7.625" style="144" customWidth="1"/>
    <col min="13" max="13" width="5.375" style="144" customWidth="1"/>
    <col min="14" max="15" width="5.875" style="144" customWidth="1"/>
    <col min="16" max="16" width="7.75" style="144" customWidth="1"/>
    <col min="17" max="17" width="5.125" style="144" customWidth="1"/>
    <col min="18" max="19" width="5.875" style="144" customWidth="1"/>
    <col min="20" max="20" width="7.75" style="144" customWidth="1"/>
    <col min="21" max="21" width="5.375" style="144" customWidth="1"/>
    <col min="22" max="23" width="5.875" style="144" customWidth="1"/>
    <col min="24" max="24" width="7.75" style="144" customWidth="1"/>
    <col min="25" max="16384" width="7.5" style="144"/>
  </cols>
  <sheetData>
    <row r="3" spans="2:32" x14ac:dyDescent="0.15">
      <c r="B3" s="144" t="s">
        <v>376</v>
      </c>
    </row>
    <row r="4" spans="2:32" x14ac:dyDescent="0.15">
      <c r="X4" s="145" t="s">
        <v>85</v>
      </c>
    </row>
    <row r="5" spans="2:32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2:32" ht="13.5" customHeight="1" x14ac:dyDescent="0.15">
      <c r="B6" s="186"/>
      <c r="C6" s="187" t="s">
        <v>86</v>
      </c>
      <c r="D6" s="188"/>
      <c r="E6" s="231" t="s">
        <v>133</v>
      </c>
      <c r="F6" s="232"/>
      <c r="G6" s="232"/>
      <c r="H6" s="233"/>
      <c r="I6" s="231" t="s">
        <v>134</v>
      </c>
      <c r="J6" s="232"/>
      <c r="K6" s="232"/>
      <c r="L6" s="233"/>
      <c r="M6" s="231" t="s">
        <v>135</v>
      </c>
      <c r="N6" s="232"/>
      <c r="O6" s="232"/>
      <c r="P6" s="233"/>
      <c r="Q6" s="228" t="s">
        <v>138</v>
      </c>
      <c r="R6" s="229"/>
      <c r="S6" s="229"/>
      <c r="T6" s="230"/>
      <c r="U6" s="231" t="s">
        <v>139</v>
      </c>
      <c r="V6" s="232"/>
      <c r="W6" s="232"/>
      <c r="X6" s="233"/>
      <c r="Z6" s="164"/>
      <c r="AA6" s="164"/>
      <c r="AB6" s="164"/>
      <c r="AC6" s="164"/>
      <c r="AD6" s="164"/>
      <c r="AE6" s="164"/>
      <c r="AF6" s="143"/>
    </row>
    <row r="7" spans="2:32" ht="13.5" x14ac:dyDescent="0.15">
      <c r="B7" s="189" t="s">
        <v>92</v>
      </c>
      <c r="C7" s="190"/>
      <c r="D7" s="191"/>
      <c r="E7" s="176" t="s">
        <v>93</v>
      </c>
      <c r="F7" s="157" t="s">
        <v>94</v>
      </c>
      <c r="G7" s="234" t="s">
        <v>95</v>
      </c>
      <c r="H7" s="157" t="s">
        <v>96</v>
      </c>
      <c r="I7" s="176" t="s">
        <v>93</v>
      </c>
      <c r="J7" s="157" t="s">
        <v>94</v>
      </c>
      <c r="K7" s="234" t="s">
        <v>95</v>
      </c>
      <c r="L7" s="157" t="s">
        <v>96</v>
      </c>
      <c r="M7" s="176" t="s">
        <v>93</v>
      </c>
      <c r="N7" s="157" t="s">
        <v>94</v>
      </c>
      <c r="O7" s="234" t="s">
        <v>95</v>
      </c>
      <c r="P7" s="157" t="s">
        <v>96</v>
      </c>
      <c r="Q7" s="176" t="s">
        <v>136</v>
      </c>
      <c r="R7" s="157" t="s">
        <v>94</v>
      </c>
      <c r="S7" s="234" t="s">
        <v>95</v>
      </c>
      <c r="T7" s="157" t="s">
        <v>96</v>
      </c>
      <c r="U7" s="176" t="s">
        <v>93</v>
      </c>
      <c r="V7" s="157" t="s">
        <v>94</v>
      </c>
      <c r="W7" s="234" t="s">
        <v>95</v>
      </c>
      <c r="X7" s="157" t="s">
        <v>96</v>
      </c>
      <c r="Z7" s="164"/>
      <c r="AA7" s="164"/>
      <c r="AB7" s="164"/>
      <c r="AC7" s="164"/>
      <c r="AD7" s="164"/>
      <c r="AE7" s="164"/>
      <c r="AF7" s="143"/>
    </row>
    <row r="8" spans="2:32" ht="13.5" x14ac:dyDescent="0.15">
      <c r="B8" s="198"/>
      <c r="C8" s="185"/>
      <c r="D8" s="185"/>
      <c r="E8" s="161"/>
      <c r="F8" s="162"/>
      <c r="G8" s="163" t="s">
        <v>97</v>
      </c>
      <c r="H8" s="162"/>
      <c r="I8" s="161"/>
      <c r="J8" s="162"/>
      <c r="K8" s="163" t="s">
        <v>97</v>
      </c>
      <c r="L8" s="162"/>
      <c r="M8" s="161"/>
      <c r="N8" s="162"/>
      <c r="O8" s="163" t="s">
        <v>97</v>
      </c>
      <c r="P8" s="162"/>
      <c r="Q8" s="161"/>
      <c r="R8" s="162"/>
      <c r="S8" s="163" t="s">
        <v>97</v>
      </c>
      <c r="T8" s="162"/>
      <c r="U8" s="161"/>
      <c r="V8" s="162"/>
      <c r="W8" s="163" t="s">
        <v>97</v>
      </c>
      <c r="X8" s="162"/>
      <c r="Z8" s="164"/>
      <c r="AA8" s="164"/>
      <c r="AB8" s="164"/>
      <c r="AC8" s="164"/>
      <c r="AD8" s="164"/>
      <c r="AE8" s="164"/>
      <c r="AF8" s="143"/>
    </row>
    <row r="9" spans="2:32" ht="14.1" customHeight="1" x14ac:dyDescent="0.15">
      <c r="B9" s="186"/>
      <c r="C9" s="196"/>
      <c r="D9" s="249"/>
      <c r="E9" s="146"/>
      <c r="F9" s="302"/>
      <c r="G9" s="283"/>
      <c r="H9" s="302"/>
      <c r="I9" s="146"/>
      <c r="J9" s="302"/>
      <c r="K9" s="283"/>
      <c r="L9" s="302"/>
      <c r="M9" s="146"/>
      <c r="N9" s="302"/>
      <c r="O9" s="283"/>
      <c r="P9" s="302"/>
      <c r="Q9" s="146"/>
      <c r="R9" s="302"/>
      <c r="S9" s="283"/>
      <c r="T9" s="302"/>
      <c r="U9" s="146"/>
      <c r="V9" s="302"/>
      <c r="W9" s="283"/>
      <c r="X9" s="302"/>
      <c r="Z9" s="164"/>
      <c r="AA9" s="164"/>
      <c r="AB9" s="164"/>
      <c r="AC9" s="164"/>
      <c r="AD9" s="164"/>
      <c r="AE9" s="164"/>
      <c r="AF9" s="143"/>
    </row>
    <row r="10" spans="2:32" ht="14.1" customHeight="1" x14ac:dyDescent="0.15">
      <c r="B10" s="203"/>
      <c r="C10" s="194"/>
      <c r="D10" s="183"/>
      <c r="E10" s="166"/>
      <c r="F10" s="167"/>
      <c r="G10" s="143"/>
      <c r="H10" s="167"/>
      <c r="I10" s="166"/>
      <c r="J10" s="167"/>
      <c r="K10" s="143"/>
      <c r="L10" s="167"/>
      <c r="M10" s="166"/>
      <c r="N10" s="167"/>
      <c r="O10" s="143"/>
      <c r="P10" s="167"/>
      <c r="Q10" s="166"/>
      <c r="R10" s="167"/>
      <c r="S10" s="143"/>
      <c r="T10" s="167"/>
      <c r="U10" s="166"/>
      <c r="V10" s="167"/>
      <c r="W10" s="143"/>
      <c r="X10" s="167"/>
      <c r="Z10" s="164"/>
      <c r="AA10" s="164"/>
      <c r="AB10" s="164"/>
      <c r="AC10" s="164"/>
      <c r="AD10" s="164"/>
      <c r="AE10" s="164"/>
      <c r="AF10" s="143"/>
    </row>
    <row r="11" spans="2:32" ht="14.1" customHeight="1" x14ac:dyDescent="0.15">
      <c r="B11" s="203" t="s">
        <v>0</v>
      </c>
      <c r="C11" s="194">
        <v>20</v>
      </c>
      <c r="D11" s="205" t="s">
        <v>1</v>
      </c>
      <c r="E11" s="166">
        <v>840</v>
      </c>
      <c r="F11" s="167">
        <v>1523</v>
      </c>
      <c r="G11" s="143">
        <v>1183</v>
      </c>
      <c r="H11" s="167">
        <v>32917</v>
      </c>
      <c r="I11" s="166">
        <v>1890</v>
      </c>
      <c r="J11" s="167">
        <v>2520</v>
      </c>
      <c r="K11" s="143">
        <v>2226</v>
      </c>
      <c r="L11" s="167">
        <v>10798</v>
      </c>
      <c r="M11" s="166">
        <v>1890</v>
      </c>
      <c r="N11" s="167">
        <v>2520</v>
      </c>
      <c r="O11" s="143">
        <v>2303</v>
      </c>
      <c r="P11" s="167">
        <v>9897</v>
      </c>
      <c r="Q11" s="166">
        <v>1995</v>
      </c>
      <c r="R11" s="167">
        <v>2520</v>
      </c>
      <c r="S11" s="143">
        <v>2383</v>
      </c>
      <c r="T11" s="167">
        <v>9348</v>
      </c>
      <c r="U11" s="166">
        <v>1838</v>
      </c>
      <c r="V11" s="167">
        <v>2520</v>
      </c>
      <c r="W11" s="143">
        <v>2238</v>
      </c>
      <c r="X11" s="167">
        <v>11689</v>
      </c>
      <c r="Z11" s="143"/>
      <c r="AA11" s="143"/>
      <c r="AB11" s="143"/>
      <c r="AC11" s="143"/>
      <c r="AD11" s="143"/>
      <c r="AE11" s="143"/>
      <c r="AF11" s="143"/>
    </row>
    <row r="12" spans="2:32" ht="14.1" customHeight="1" x14ac:dyDescent="0.15">
      <c r="B12" s="203"/>
      <c r="C12" s="194">
        <v>21</v>
      </c>
      <c r="D12" s="182"/>
      <c r="E12" s="166">
        <v>840</v>
      </c>
      <c r="F12" s="167">
        <v>1890</v>
      </c>
      <c r="G12" s="143">
        <v>1418</v>
      </c>
      <c r="H12" s="167">
        <v>474029</v>
      </c>
      <c r="I12" s="166">
        <v>1680</v>
      </c>
      <c r="J12" s="167">
        <v>2520</v>
      </c>
      <c r="K12" s="143">
        <v>2088</v>
      </c>
      <c r="L12" s="167">
        <v>123475</v>
      </c>
      <c r="M12" s="166">
        <v>1680</v>
      </c>
      <c r="N12" s="167">
        <v>2520</v>
      </c>
      <c r="O12" s="143">
        <v>2155</v>
      </c>
      <c r="P12" s="167">
        <v>122121</v>
      </c>
      <c r="Q12" s="166">
        <v>1680</v>
      </c>
      <c r="R12" s="167">
        <v>2573</v>
      </c>
      <c r="S12" s="143">
        <v>2186</v>
      </c>
      <c r="T12" s="167">
        <v>114447</v>
      </c>
      <c r="U12" s="166">
        <v>1680</v>
      </c>
      <c r="V12" s="167">
        <v>2468</v>
      </c>
      <c r="W12" s="143">
        <v>2008</v>
      </c>
      <c r="X12" s="167">
        <v>140244</v>
      </c>
      <c r="Z12" s="164"/>
      <c r="AA12" s="164"/>
      <c r="AB12" s="164"/>
      <c r="AC12" s="164"/>
      <c r="AD12" s="164"/>
      <c r="AE12" s="143"/>
      <c r="AF12" s="143"/>
    </row>
    <row r="13" spans="2:32" ht="14.1" customHeight="1" x14ac:dyDescent="0.15">
      <c r="B13" s="203"/>
      <c r="C13" s="194">
        <v>22</v>
      </c>
      <c r="D13" s="183"/>
      <c r="E13" s="166">
        <v>893</v>
      </c>
      <c r="F13" s="167">
        <v>1764</v>
      </c>
      <c r="G13" s="143">
        <v>1454</v>
      </c>
      <c r="H13" s="167">
        <v>339332</v>
      </c>
      <c r="I13" s="166">
        <v>1733</v>
      </c>
      <c r="J13" s="167">
        <v>2310</v>
      </c>
      <c r="K13" s="143">
        <v>2018</v>
      </c>
      <c r="L13" s="167">
        <v>89509</v>
      </c>
      <c r="M13" s="166">
        <v>1838</v>
      </c>
      <c r="N13" s="167">
        <v>2415</v>
      </c>
      <c r="O13" s="143">
        <v>2149</v>
      </c>
      <c r="P13" s="167">
        <v>90314</v>
      </c>
      <c r="Q13" s="166">
        <v>1838</v>
      </c>
      <c r="R13" s="167">
        <v>2415</v>
      </c>
      <c r="S13" s="143">
        <v>2150</v>
      </c>
      <c r="T13" s="167">
        <v>80436</v>
      </c>
      <c r="U13" s="166">
        <v>1680</v>
      </c>
      <c r="V13" s="167">
        <v>2205</v>
      </c>
      <c r="W13" s="143">
        <v>1932</v>
      </c>
      <c r="X13" s="167">
        <v>113796</v>
      </c>
      <c r="Z13" s="164"/>
      <c r="AA13" s="164"/>
      <c r="AB13" s="164"/>
      <c r="AC13" s="164"/>
      <c r="AD13" s="164"/>
      <c r="AE13" s="143"/>
      <c r="AF13" s="143"/>
    </row>
    <row r="14" spans="2:32" ht="14.1" customHeight="1" x14ac:dyDescent="0.15">
      <c r="B14" s="198"/>
      <c r="C14" s="201">
        <v>23</v>
      </c>
      <c r="D14" s="207"/>
      <c r="E14" s="173">
        <v>1050</v>
      </c>
      <c r="F14" s="240">
        <v>1890</v>
      </c>
      <c r="G14" s="174">
        <v>1513.7452934906571</v>
      </c>
      <c r="H14" s="173">
        <v>416355.60000000003</v>
      </c>
      <c r="I14" s="173">
        <v>1785</v>
      </c>
      <c r="J14" s="173">
        <v>2310</v>
      </c>
      <c r="K14" s="173">
        <v>2123.9672807003376</v>
      </c>
      <c r="L14" s="173">
        <v>99325.39999999998</v>
      </c>
      <c r="M14" s="173">
        <v>1890</v>
      </c>
      <c r="N14" s="173">
        <v>2520</v>
      </c>
      <c r="O14" s="173">
        <v>2213.9728321588182</v>
      </c>
      <c r="P14" s="173">
        <v>100028.59999999999</v>
      </c>
      <c r="Q14" s="173">
        <v>1890</v>
      </c>
      <c r="R14" s="173">
        <v>2520</v>
      </c>
      <c r="S14" s="173">
        <v>2259.9299181638135</v>
      </c>
      <c r="T14" s="173">
        <v>91056</v>
      </c>
      <c r="U14" s="173">
        <v>1470</v>
      </c>
      <c r="V14" s="173">
        <v>2257.5</v>
      </c>
      <c r="W14" s="173">
        <v>1948.9515643042721</v>
      </c>
      <c r="X14" s="173">
        <v>115976.69999999997</v>
      </c>
      <c r="Z14" s="164"/>
      <c r="AA14" s="164"/>
      <c r="AB14" s="164"/>
      <c r="AC14" s="164"/>
      <c r="AD14" s="164"/>
      <c r="AE14" s="143"/>
      <c r="AF14" s="143"/>
    </row>
    <row r="15" spans="2:32" ht="14.1" customHeight="1" x14ac:dyDescent="0.15">
      <c r="B15" s="166" t="s">
        <v>98</v>
      </c>
      <c r="C15" s="158">
        <v>2</v>
      </c>
      <c r="D15" s="171" t="s">
        <v>116</v>
      </c>
      <c r="E15" s="167">
        <v>1207.5</v>
      </c>
      <c r="F15" s="167">
        <v>1680</v>
      </c>
      <c r="G15" s="167">
        <v>1433.5601556319027</v>
      </c>
      <c r="H15" s="167">
        <v>29436.7</v>
      </c>
      <c r="I15" s="167">
        <v>1995</v>
      </c>
      <c r="J15" s="167">
        <v>2310</v>
      </c>
      <c r="K15" s="167">
        <v>2160.2493827809003</v>
      </c>
      <c r="L15" s="167">
        <v>7863.9</v>
      </c>
      <c r="M15" s="167">
        <v>2100</v>
      </c>
      <c r="N15" s="167">
        <v>2467.5</v>
      </c>
      <c r="O15" s="167">
        <v>2294.9915404938529</v>
      </c>
      <c r="P15" s="167">
        <v>7830.3</v>
      </c>
      <c r="Q15" s="167">
        <v>2100</v>
      </c>
      <c r="R15" s="167">
        <v>2467.5</v>
      </c>
      <c r="S15" s="167">
        <v>2294.6134517458786</v>
      </c>
      <c r="T15" s="167">
        <v>6820.9000000000005</v>
      </c>
      <c r="U15" s="167">
        <v>1942.5</v>
      </c>
      <c r="V15" s="167">
        <v>2205</v>
      </c>
      <c r="W15" s="167">
        <v>2084.4672886431695</v>
      </c>
      <c r="X15" s="171">
        <v>7828.4</v>
      </c>
      <c r="Z15" s="164"/>
      <c r="AA15" s="164"/>
      <c r="AB15" s="164"/>
      <c r="AC15" s="164"/>
      <c r="AD15" s="164"/>
      <c r="AE15" s="143"/>
      <c r="AF15" s="143"/>
    </row>
    <row r="16" spans="2:32" ht="14.1" customHeight="1" x14ac:dyDescent="0.15">
      <c r="B16" s="166"/>
      <c r="C16" s="158">
        <v>3</v>
      </c>
      <c r="D16" s="171"/>
      <c r="E16" s="167">
        <v>1417.5</v>
      </c>
      <c r="F16" s="167">
        <v>1732.5</v>
      </c>
      <c r="G16" s="167">
        <v>1601.1411738135689</v>
      </c>
      <c r="H16" s="167">
        <v>43697.1</v>
      </c>
      <c r="I16" s="167">
        <v>1995</v>
      </c>
      <c r="J16" s="167">
        <v>2310</v>
      </c>
      <c r="K16" s="167">
        <v>2152.6897204806692</v>
      </c>
      <c r="L16" s="167">
        <v>10582.3</v>
      </c>
      <c r="M16" s="167">
        <v>2100</v>
      </c>
      <c r="N16" s="167">
        <v>2415</v>
      </c>
      <c r="O16" s="167">
        <v>2269.7767138248969</v>
      </c>
      <c r="P16" s="167">
        <v>10917.4</v>
      </c>
      <c r="Q16" s="167">
        <v>2100</v>
      </c>
      <c r="R16" s="167">
        <v>2415</v>
      </c>
      <c r="S16" s="167">
        <v>2278.395181416779</v>
      </c>
      <c r="T16" s="167">
        <v>9365.9000000000015</v>
      </c>
      <c r="U16" s="167">
        <v>1890</v>
      </c>
      <c r="V16" s="167">
        <v>2205</v>
      </c>
      <c r="W16" s="167">
        <v>2064.51331117256</v>
      </c>
      <c r="X16" s="171">
        <v>11673</v>
      </c>
    </row>
    <row r="17" spans="2:24" ht="14.1" customHeight="1" x14ac:dyDescent="0.15">
      <c r="B17" s="166"/>
      <c r="C17" s="158">
        <v>4</v>
      </c>
      <c r="D17" s="171"/>
      <c r="E17" s="167">
        <v>1522.5</v>
      </c>
      <c r="F17" s="167">
        <v>1837.5</v>
      </c>
      <c r="G17" s="167">
        <v>1666.0079006772012</v>
      </c>
      <c r="H17" s="167">
        <v>35620.5</v>
      </c>
      <c r="I17" s="167">
        <v>1995</v>
      </c>
      <c r="J17" s="167">
        <v>2310</v>
      </c>
      <c r="K17" s="167">
        <v>2146.9869106195956</v>
      </c>
      <c r="L17" s="167">
        <v>8196.1</v>
      </c>
      <c r="M17" s="167">
        <v>2100</v>
      </c>
      <c r="N17" s="167">
        <v>2415</v>
      </c>
      <c r="O17" s="167">
        <v>2265.8566820643523</v>
      </c>
      <c r="P17" s="167">
        <v>8599.4</v>
      </c>
      <c r="Q17" s="167">
        <v>2100</v>
      </c>
      <c r="R17" s="167">
        <v>2415</v>
      </c>
      <c r="S17" s="167">
        <v>2286.8213059436416</v>
      </c>
      <c r="T17" s="167">
        <v>6602.5000000000009</v>
      </c>
      <c r="U17" s="167">
        <v>1890</v>
      </c>
      <c r="V17" s="167">
        <v>2205</v>
      </c>
      <c r="W17" s="167">
        <v>2061.3259244942665</v>
      </c>
      <c r="X17" s="171">
        <v>8896.5999999999985</v>
      </c>
    </row>
    <row r="18" spans="2:24" ht="14.1" customHeight="1" x14ac:dyDescent="0.15">
      <c r="B18" s="166"/>
      <c r="C18" s="158">
        <v>5</v>
      </c>
      <c r="D18" s="171"/>
      <c r="E18" s="167">
        <v>1522.5</v>
      </c>
      <c r="F18" s="167">
        <v>1785</v>
      </c>
      <c r="G18" s="167">
        <v>1664.1878055900168</v>
      </c>
      <c r="H18" s="167">
        <v>32390.5</v>
      </c>
      <c r="I18" s="167">
        <v>1995</v>
      </c>
      <c r="J18" s="167">
        <v>2310</v>
      </c>
      <c r="K18" s="167">
        <v>2170.1000274273174</v>
      </c>
      <c r="L18" s="167">
        <v>7272.2000000000007</v>
      </c>
      <c r="M18" s="167">
        <v>2100</v>
      </c>
      <c r="N18" s="167">
        <v>2415</v>
      </c>
      <c r="O18" s="167">
        <v>2272.8413306793159</v>
      </c>
      <c r="P18" s="167">
        <v>6984.4000000000005</v>
      </c>
      <c r="Q18" s="167">
        <v>2100</v>
      </c>
      <c r="R18" s="167">
        <v>2490.6</v>
      </c>
      <c r="S18" s="167">
        <v>2282.6217287866771</v>
      </c>
      <c r="T18" s="167">
        <v>6813.3</v>
      </c>
      <c r="U18" s="167">
        <v>1785</v>
      </c>
      <c r="V18" s="167">
        <v>2152.5</v>
      </c>
      <c r="W18" s="167">
        <v>2005.9189526184539</v>
      </c>
      <c r="X18" s="167">
        <v>8971.9</v>
      </c>
    </row>
    <row r="19" spans="2:24" ht="14.1" customHeight="1" x14ac:dyDescent="0.15">
      <c r="B19" s="166"/>
      <c r="C19" s="158">
        <v>6</v>
      </c>
      <c r="D19" s="171"/>
      <c r="E19" s="167">
        <v>1365</v>
      </c>
      <c r="F19" s="167">
        <v>1890</v>
      </c>
      <c r="G19" s="167">
        <v>1634.7427866887904</v>
      </c>
      <c r="H19" s="167">
        <v>33479.9</v>
      </c>
      <c r="I19" s="167">
        <v>1890</v>
      </c>
      <c r="J19" s="167">
        <v>2310</v>
      </c>
      <c r="K19" s="167">
        <v>2168.2218831734967</v>
      </c>
      <c r="L19" s="167">
        <v>7658.4000000000005</v>
      </c>
      <c r="M19" s="167">
        <v>1995</v>
      </c>
      <c r="N19" s="167">
        <v>2467.5</v>
      </c>
      <c r="O19" s="167">
        <v>2258.0109748737332</v>
      </c>
      <c r="P19" s="167">
        <v>7987.7</v>
      </c>
      <c r="Q19" s="167">
        <v>1995</v>
      </c>
      <c r="R19" s="167">
        <v>2520</v>
      </c>
      <c r="S19" s="167">
        <v>2330.8933032616242</v>
      </c>
      <c r="T19" s="167">
        <v>6598.6</v>
      </c>
      <c r="U19" s="167">
        <v>1627.5</v>
      </c>
      <c r="V19" s="167">
        <v>2257.5</v>
      </c>
      <c r="W19" s="167">
        <v>1936.3192628410716</v>
      </c>
      <c r="X19" s="171">
        <v>8599</v>
      </c>
    </row>
    <row r="20" spans="2:24" ht="14.1" customHeight="1" x14ac:dyDescent="0.15">
      <c r="B20" s="166"/>
      <c r="C20" s="158">
        <v>7</v>
      </c>
      <c r="D20" s="171"/>
      <c r="E20" s="167">
        <v>1365</v>
      </c>
      <c r="F20" s="167">
        <v>1890</v>
      </c>
      <c r="G20" s="167">
        <v>1597.4681160159043</v>
      </c>
      <c r="H20" s="167">
        <v>32156.400000000001</v>
      </c>
      <c r="I20" s="167">
        <v>1890</v>
      </c>
      <c r="J20" s="167">
        <v>2310</v>
      </c>
      <c r="K20" s="167">
        <v>2126.1132410212031</v>
      </c>
      <c r="L20" s="167">
        <v>6389.6</v>
      </c>
      <c r="M20" s="167">
        <v>1890</v>
      </c>
      <c r="N20" s="167">
        <v>2467.5</v>
      </c>
      <c r="O20" s="167">
        <v>2199.7012972320686</v>
      </c>
      <c r="P20" s="167">
        <v>6622.0999999999995</v>
      </c>
      <c r="Q20" s="167">
        <v>1995</v>
      </c>
      <c r="R20" s="167">
        <v>2520</v>
      </c>
      <c r="S20" s="167">
        <v>2298.2339955849884</v>
      </c>
      <c r="T20" s="167">
        <v>6184.9</v>
      </c>
      <c r="U20" s="167">
        <v>1575</v>
      </c>
      <c r="V20" s="167">
        <v>2257.5</v>
      </c>
      <c r="W20" s="167">
        <v>1913.9874921826145</v>
      </c>
      <c r="X20" s="171">
        <v>7487.7</v>
      </c>
    </row>
    <row r="21" spans="2:24" ht="14.1" customHeight="1" x14ac:dyDescent="0.15">
      <c r="B21" s="166"/>
      <c r="C21" s="158">
        <v>8</v>
      </c>
      <c r="D21" s="171"/>
      <c r="E21" s="167">
        <v>1365</v>
      </c>
      <c r="F21" s="167">
        <v>1890</v>
      </c>
      <c r="G21" s="167">
        <v>1568.7540678742496</v>
      </c>
      <c r="H21" s="167">
        <v>43326.9</v>
      </c>
      <c r="I21" s="167">
        <v>1890</v>
      </c>
      <c r="J21" s="167">
        <v>2310</v>
      </c>
      <c r="K21" s="167">
        <v>2083.4914010548036</v>
      </c>
      <c r="L21" s="167">
        <v>9661.7999999999993</v>
      </c>
      <c r="M21" s="167">
        <v>1890</v>
      </c>
      <c r="N21" s="167">
        <v>2467.5</v>
      </c>
      <c r="O21" s="167">
        <v>2149.5103607060632</v>
      </c>
      <c r="P21" s="167">
        <v>9851.5</v>
      </c>
      <c r="Q21" s="167">
        <v>1995</v>
      </c>
      <c r="R21" s="167">
        <v>2520</v>
      </c>
      <c r="S21" s="167">
        <v>2264.1373949985518</v>
      </c>
      <c r="T21" s="167">
        <v>9197.5</v>
      </c>
      <c r="U21" s="167">
        <v>1575</v>
      </c>
      <c r="V21" s="167">
        <v>2205</v>
      </c>
      <c r="W21" s="167">
        <v>1886.3354874446084</v>
      </c>
      <c r="X21" s="171">
        <v>11733.2</v>
      </c>
    </row>
    <row r="22" spans="2:24" ht="14.1" customHeight="1" x14ac:dyDescent="0.15">
      <c r="B22" s="166"/>
      <c r="C22" s="158">
        <v>9</v>
      </c>
      <c r="D22" s="171"/>
      <c r="E22" s="167">
        <v>1365</v>
      </c>
      <c r="F22" s="167">
        <v>1890</v>
      </c>
      <c r="G22" s="167">
        <v>1543.2413112291867</v>
      </c>
      <c r="H22" s="167">
        <v>26519.3</v>
      </c>
      <c r="I22" s="167">
        <v>1785</v>
      </c>
      <c r="J22" s="167">
        <v>2310</v>
      </c>
      <c r="K22" s="167">
        <v>2083.8850482829189</v>
      </c>
      <c r="L22" s="167">
        <v>6217</v>
      </c>
      <c r="M22" s="167">
        <v>1890</v>
      </c>
      <c r="N22" s="167">
        <v>2310</v>
      </c>
      <c r="O22" s="167">
        <v>2133.2184285345052</v>
      </c>
      <c r="P22" s="167">
        <v>6340.0999999999995</v>
      </c>
      <c r="Q22" s="167">
        <v>1890</v>
      </c>
      <c r="R22" s="167">
        <v>2520</v>
      </c>
      <c r="S22" s="167">
        <v>2224.142699811202</v>
      </c>
      <c r="T22" s="167">
        <v>6079</v>
      </c>
      <c r="U22" s="167">
        <v>1575</v>
      </c>
      <c r="V22" s="167">
        <v>2205</v>
      </c>
      <c r="W22" s="167">
        <v>1883.5394068429707</v>
      </c>
      <c r="X22" s="171">
        <v>8436.5</v>
      </c>
    </row>
    <row r="23" spans="2:24" ht="14.1" customHeight="1" x14ac:dyDescent="0.15">
      <c r="B23" s="166"/>
      <c r="C23" s="158">
        <v>10</v>
      </c>
      <c r="D23" s="171"/>
      <c r="E23" s="167">
        <v>1312.5</v>
      </c>
      <c r="F23" s="167">
        <v>1785</v>
      </c>
      <c r="G23" s="167">
        <v>1510.2605394280765</v>
      </c>
      <c r="H23" s="167">
        <v>23911.200000000001</v>
      </c>
      <c r="I23" s="167">
        <v>1890</v>
      </c>
      <c r="J23" s="167">
        <v>2310</v>
      </c>
      <c r="K23" s="167">
        <v>2104.4178306814042</v>
      </c>
      <c r="L23" s="167">
        <v>5435.6</v>
      </c>
      <c r="M23" s="167">
        <v>1890</v>
      </c>
      <c r="N23" s="167">
        <v>2415</v>
      </c>
      <c r="O23" s="167">
        <v>2159.4997756697862</v>
      </c>
      <c r="P23" s="167">
        <v>5128.8999999999996</v>
      </c>
      <c r="Q23" s="167">
        <v>1890</v>
      </c>
      <c r="R23" s="167">
        <v>2520</v>
      </c>
      <c r="S23" s="167">
        <v>2249.2152932241088</v>
      </c>
      <c r="T23" s="167">
        <v>4874.3</v>
      </c>
      <c r="U23" s="167">
        <v>1575</v>
      </c>
      <c r="V23" s="167">
        <v>2205</v>
      </c>
      <c r="W23" s="167">
        <v>1910.1901951809593</v>
      </c>
      <c r="X23" s="171">
        <v>5887</v>
      </c>
    </row>
    <row r="24" spans="2:24" ht="14.1" customHeight="1" x14ac:dyDescent="0.15">
      <c r="B24" s="166"/>
      <c r="C24" s="158">
        <v>11</v>
      </c>
      <c r="D24" s="171"/>
      <c r="E24" s="167">
        <v>1155</v>
      </c>
      <c r="F24" s="167">
        <v>1680</v>
      </c>
      <c r="G24" s="171">
        <v>1385.4687029607887</v>
      </c>
      <c r="H24" s="167">
        <v>35542.699999999997</v>
      </c>
      <c r="I24" s="167">
        <v>1890</v>
      </c>
      <c r="J24" s="167">
        <v>2310</v>
      </c>
      <c r="K24" s="167">
        <v>2094.4983920821755</v>
      </c>
      <c r="L24" s="167">
        <v>9514.1999999999989</v>
      </c>
      <c r="M24" s="167">
        <v>1890</v>
      </c>
      <c r="N24" s="167">
        <v>2520</v>
      </c>
      <c r="O24" s="167">
        <v>2150.8746695248301</v>
      </c>
      <c r="P24" s="167">
        <v>9644.7000000000007</v>
      </c>
      <c r="Q24" s="167">
        <v>1890</v>
      </c>
      <c r="R24" s="167">
        <v>2520</v>
      </c>
      <c r="S24" s="167">
        <v>2197.2823900584153</v>
      </c>
      <c r="T24" s="167">
        <v>9184.6</v>
      </c>
      <c r="U24" s="167">
        <v>1575</v>
      </c>
      <c r="V24" s="167">
        <v>2205</v>
      </c>
      <c r="W24" s="167">
        <v>1929.4467185418318</v>
      </c>
      <c r="X24" s="171">
        <v>11497.7</v>
      </c>
    </row>
    <row r="25" spans="2:24" ht="14.1" customHeight="1" x14ac:dyDescent="0.15">
      <c r="B25" s="166"/>
      <c r="C25" s="158">
        <v>12</v>
      </c>
      <c r="D25" s="171"/>
      <c r="E25" s="167">
        <v>1050</v>
      </c>
      <c r="F25" s="167">
        <v>1575</v>
      </c>
      <c r="G25" s="167">
        <v>1300.1753604640696</v>
      </c>
      <c r="H25" s="167">
        <v>39345.199999999997</v>
      </c>
      <c r="I25" s="167">
        <v>1785</v>
      </c>
      <c r="J25" s="167">
        <v>2310</v>
      </c>
      <c r="K25" s="167">
        <v>2088.0203451662687</v>
      </c>
      <c r="L25" s="167">
        <v>9117.7999999999993</v>
      </c>
      <c r="M25" s="167">
        <v>1890</v>
      </c>
      <c r="N25" s="167">
        <v>2520</v>
      </c>
      <c r="O25" s="167">
        <v>2180.0407484631701</v>
      </c>
      <c r="P25" s="167">
        <v>9003.4000000000015</v>
      </c>
      <c r="Q25" s="167">
        <v>1890</v>
      </c>
      <c r="R25" s="167">
        <v>2520</v>
      </c>
      <c r="S25" s="167">
        <v>2221.3905785909465</v>
      </c>
      <c r="T25" s="167">
        <v>8845.9</v>
      </c>
      <c r="U25" s="167">
        <v>1470</v>
      </c>
      <c r="V25" s="167">
        <v>2205</v>
      </c>
      <c r="W25" s="167">
        <v>1920.6774637548174</v>
      </c>
      <c r="X25" s="171">
        <v>10646.5</v>
      </c>
    </row>
    <row r="26" spans="2:24" ht="14.1" customHeight="1" x14ac:dyDescent="0.15">
      <c r="B26" s="166" t="s">
        <v>100</v>
      </c>
      <c r="C26" s="158">
        <v>1</v>
      </c>
      <c r="D26" s="171" t="s">
        <v>116</v>
      </c>
      <c r="E26" s="167">
        <v>1050</v>
      </c>
      <c r="F26" s="167">
        <v>1522.5</v>
      </c>
      <c r="G26" s="167">
        <v>1260.3680322177477</v>
      </c>
      <c r="H26" s="167">
        <v>27092.3</v>
      </c>
      <c r="I26" s="167">
        <v>1680</v>
      </c>
      <c r="J26" s="167">
        <v>2310</v>
      </c>
      <c r="K26" s="167">
        <v>2033.7663548581768</v>
      </c>
      <c r="L26" s="167">
        <v>8911.6999999999989</v>
      </c>
      <c r="M26" s="167">
        <v>1680</v>
      </c>
      <c r="N26" s="167">
        <v>2520</v>
      </c>
      <c r="O26" s="167">
        <v>2129.3641883301916</v>
      </c>
      <c r="P26" s="167">
        <v>8183.2</v>
      </c>
      <c r="Q26" s="167">
        <v>1680</v>
      </c>
      <c r="R26" s="167">
        <v>2520</v>
      </c>
      <c r="S26" s="167">
        <v>2179.3276533592989</v>
      </c>
      <c r="T26" s="167">
        <v>7325.4</v>
      </c>
      <c r="U26" s="167">
        <v>1365</v>
      </c>
      <c r="V26" s="167">
        <v>2205</v>
      </c>
      <c r="W26" s="167">
        <v>1787.5299536707055</v>
      </c>
      <c r="X26" s="171">
        <v>9313.7000000000007</v>
      </c>
    </row>
    <row r="27" spans="2:24" ht="14.1" customHeight="1" x14ac:dyDescent="0.15">
      <c r="B27" s="159"/>
      <c r="C27" s="163">
        <v>2</v>
      </c>
      <c r="D27" s="172"/>
      <c r="E27" s="133">
        <v>1050</v>
      </c>
      <c r="F27" s="133">
        <v>1522.5</v>
      </c>
      <c r="G27" s="133">
        <v>1271.5333961119989</v>
      </c>
      <c r="H27" s="133">
        <v>35916.5</v>
      </c>
      <c r="I27" s="133">
        <v>1575</v>
      </c>
      <c r="J27" s="133">
        <v>2310</v>
      </c>
      <c r="K27" s="133">
        <v>2025.2085716539782</v>
      </c>
      <c r="L27" s="133">
        <v>9131.1</v>
      </c>
      <c r="M27" s="133">
        <v>1575</v>
      </c>
      <c r="N27" s="133">
        <v>2520</v>
      </c>
      <c r="O27" s="133">
        <v>2136.9749345242089</v>
      </c>
      <c r="P27" s="133">
        <v>8876.7000000000007</v>
      </c>
      <c r="Q27" s="133">
        <v>1575</v>
      </c>
      <c r="R27" s="133">
        <v>2520</v>
      </c>
      <c r="S27" s="133">
        <v>2170.5566587590488</v>
      </c>
      <c r="T27" s="133">
        <v>8021.2</v>
      </c>
      <c r="U27" s="133">
        <v>1365</v>
      </c>
      <c r="V27" s="133">
        <v>2310</v>
      </c>
      <c r="W27" s="133">
        <v>1836.1945059237082</v>
      </c>
      <c r="X27" s="172">
        <v>10676.8</v>
      </c>
    </row>
    <row r="28" spans="2:24" ht="14.1" customHeight="1" x14ac:dyDescent="0.15">
      <c r="B28" s="192" t="s">
        <v>137</v>
      </c>
      <c r="C28" s="211"/>
      <c r="D28" s="212"/>
      <c r="E28" s="166"/>
      <c r="F28" s="167"/>
      <c r="G28" s="143"/>
      <c r="H28" s="167"/>
      <c r="I28" s="166"/>
      <c r="J28" s="167"/>
      <c r="K28" s="143"/>
      <c r="L28" s="167"/>
      <c r="M28" s="166"/>
      <c r="N28" s="167"/>
      <c r="O28" s="143"/>
      <c r="P28" s="167"/>
      <c r="Q28" s="166"/>
      <c r="R28" s="167"/>
      <c r="S28" s="143"/>
      <c r="T28" s="167"/>
      <c r="U28" s="166"/>
      <c r="V28" s="167"/>
      <c r="W28" s="143"/>
      <c r="X28" s="167"/>
    </row>
    <row r="29" spans="2:24" ht="14.1" customHeight="1" x14ac:dyDescent="0.15">
      <c r="B29" s="192"/>
      <c r="C29" s="211"/>
      <c r="D29" s="212"/>
      <c r="E29" s="166"/>
      <c r="F29" s="167"/>
      <c r="G29" s="143"/>
      <c r="H29" s="167"/>
      <c r="I29" s="166"/>
      <c r="J29" s="167"/>
      <c r="K29" s="143"/>
      <c r="L29" s="167"/>
      <c r="M29" s="166"/>
      <c r="N29" s="167"/>
      <c r="O29" s="143"/>
      <c r="P29" s="167"/>
      <c r="Q29" s="166"/>
      <c r="R29" s="167"/>
      <c r="S29" s="143"/>
      <c r="T29" s="167"/>
      <c r="U29" s="166"/>
      <c r="V29" s="167"/>
      <c r="W29" s="143"/>
      <c r="X29" s="167"/>
    </row>
    <row r="30" spans="2:24" ht="14.1" customHeight="1" x14ac:dyDescent="0.15">
      <c r="B30" s="189" t="s">
        <v>124</v>
      </c>
      <c r="C30" s="211"/>
      <c r="D30" s="212"/>
      <c r="E30" s="166"/>
      <c r="F30" s="167"/>
      <c r="G30" s="143"/>
      <c r="H30" s="167"/>
      <c r="I30" s="166"/>
      <c r="J30" s="167"/>
      <c r="K30" s="143"/>
      <c r="L30" s="167"/>
      <c r="M30" s="166"/>
      <c r="N30" s="167"/>
      <c r="O30" s="143"/>
      <c r="P30" s="167"/>
      <c r="Q30" s="166"/>
      <c r="R30" s="167"/>
      <c r="S30" s="143"/>
      <c r="T30" s="167"/>
      <c r="U30" s="166"/>
      <c r="V30" s="167"/>
      <c r="W30" s="143"/>
      <c r="X30" s="167"/>
    </row>
    <row r="31" spans="2:24" ht="14.1" customHeight="1" x14ac:dyDescent="0.15">
      <c r="B31" s="213">
        <v>40940</v>
      </c>
      <c r="C31" s="214"/>
      <c r="D31" s="215">
        <v>40946</v>
      </c>
      <c r="E31" s="630">
        <v>1050</v>
      </c>
      <c r="F31" s="631">
        <v>1522.5</v>
      </c>
      <c r="G31" s="632">
        <v>1281.5339802101712</v>
      </c>
      <c r="H31" s="167">
        <v>8541.6</v>
      </c>
      <c r="I31" s="630">
        <v>1680</v>
      </c>
      <c r="J31" s="631">
        <v>2310</v>
      </c>
      <c r="K31" s="632">
        <v>2048.743747050496</v>
      </c>
      <c r="L31" s="167">
        <v>2030.7</v>
      </c>
      <c r="M31" s="630">
        <v>1680</v>
      </c>
      <c r="N31" s="631">
        <v>2520</v>
      </c>
      <c r="O31" s="632">
        <v>2137.9755579171097</v>
      </c>
      <c r="P31" s="167">
        <v>2110.6999999999998</v>
      </c>
      <c r="Q31" s="630">
        <v>1680</v>
      </c>
      <c r="R31" s="631">
        <v>2520</v>
      </c>
      <c r="S31" s="632">
        <v>2162.8303048833745</v>
      </c>
      <c r="T31" s="167">
        <v>1952.7</v>
      </c>
      <c r="U31" s="630">
        <v>1365</v>
      </c>
      <c r="V31" s="631">
        <v>2310</v>
      </c>
      <c r="W31" s="632">
        <v>1837.7858570542423</v>
      </c>
      <c r="X31" s="167">
        <v>2666.9</v>
      </c>
    </row>
    <row r="32" spans="2:24" ht="14.1" customHeight="1" x14ac:dyDescent="0.15">
      <c r="B32" s="213" t="s">
        <v>125</v>
      </c>
      <c r="C32" s="214"/>
      <c r="D32" s="215"/>
      <c r="E32" s="166"/>
      <c r="F32" s="167"/>
      <c r="G32" s="143"/>
      <c r="H32" s="167"/>
      <c r="I32" s="166"/>
      <c r="J32" s="167"/>
      <c r="K32" s="143"/>
      <c r="L32" s="167"/>
      <c r="M32" s="166"/>
      <c r="N32" s="167"/>
      <c r="O32" s="143"/>
      <c r="P32" s="167"/>
      <c r="Q32" s="166"/>
      <c r="R32" s="167"/>
      <c r="S32" s="143"/>
      <c r="T32" s="167"/>
      <c r="U32" s="166"/>
      <c r="V32" s="167"/>
      <c r="W32" s="143"/>
      <c r="X32" s="167"/>
    </row>
    <row r="33" spans="2:24" ht="14.1" customHeight="1" x14ac:dyDescent="0.15">
      <c r="B33" s="213">
        <v>40947</v>
      </c>
      <c r="C33" s="214"/>
      <c r="D33" s="215">
        <v>40953</v>
      </c>
      <c r="E33" s="219">
        <v>1050</v>
      </c>
      <c r="F33" s="220">
        <v>1522.5</v>
      </c>
      <c r="G33" s="221">
        <v>1272.4177758487654</v>
      </c>
      <c r="H33" s="220">
        <v>5705.7</v>
      </c>
      <c r="I33" s="219">
        <v>1680</v>
      </c>
      <c r="J33" s="220">
        <v>2310</v>
      </c>
      <c r="K33" s="221">
        <v>2035.8064050778996</v>
      </c>
      <c r="L33" s="220">
        <v>1565.8</v>
      </c>
      <c r="M33" s="219">
        <v>1680</v>
      </c>
      <c r="N33" s="220">
        <v>2520</v>
      </c>
      <c r="O33" s="221">
        <v>2135.2502941560992</v>
      </c>
      <c r="P33" s="220">
        <v>1186.5</v>
      </c>
      <c r="Q33" s="219">
        <v>1680</v>
      </c>
      <c r="R33" s="220">
        <v>2520</v>
      </c>
      <c r="S33" s="221">
        <v>2180.0427217647975</v>
      </c>
      <c r="T33" s="220">
        <v>1121</v>
      </c>
      <c r="U33" s="219">
        <v>1470</v>
      </c>
      <c r="V33" s="220">
        <v>2310</v>
      </c>
      <c r="W33" s="221">
        <v>1881.0658098825618</v>
      </c>
      <c r="X33" s="220">
        <v>1455.8</v>
      </c>
    </row>
    <row r="34" spans="2:24" ht="14.1" customHeight="1" x14ac:dyDescent="0.15">
      <c r="B34" s="213" t="s">
        <v>126</v>
      </c>
      <c r="C34" s="214"/>
      <c r="D34" s="215"/>
      <c r="E34" s="219"/>
      <c r="F34" s="220"/>
      <c r="G34" s="221"/>
      <c r="H34" s="220"/>
      <c r="I34" s="219"/>
      <c r="J34" s="220"/>
      <c r="K34" s="221"/>
      <c r="L34" s="220"/>
      <c r="M34" s="219"/>
      <c r="N34" s="220"/>
      <c r="O34" s="221"/>
      <c r="P34" s="220"/>
      <c r="Q34" s="219"/>
      <c r="R34" s="220"/>
      <c r="S34" s="221"/>
      <c r="T34" s="220"/>
      <c r="U34" s="219"/>
      <c r="V34" s="220"/>
      <c r="W34" s="221"/>
      <c r="X34" s="220"/>
    </row>
    <row r="35" spans="2:24" ht="14.1" customHeight="1" x14ac:dyDescent="0.15">
      <c r="B35" s="213">
        <v>40954</v>
      </c>
      <c r="C35" s="214"/>
      <c r="D35" s="215">
        <v>40960</v>
      </c>
      <c r="E35" s="219">
        <v>1050</v>
      </c>
      <c r="F35" s="220">
        <v>1522.5</v>
      </c>
      <c r="G35" s="221">
        <v>1265.2593191024532</v>
      </c>
      <c r="H35" s="220">
        <v>6406.2</v>
      </c>
      <c r="I35" s="219">
        <v>1680</v>
      </c>
      <c r="J35" s="220">
        <v>2310</v>
      </c>
      <c r="K35" s="221">
        <v>2033.0657248157249</v>
      </c>
      <c r="L35" s="220">
        <v>1820.9</v>
      </c>
      <c r="M35" s="219">
        <v>1680</v>
      </c>
      <c r="N35" s="220">
        <v>2520</v>
      </c>
      <c r="O35" s="221">
        <v>2130.4782282944025</v>
      </c>
      <c r="P35" s="220">
        <v>1599.2</v>
      </c>
      <c r="Q35" s="219">
        <v>1680</v>
      </c>
      <c r="R35" s="220">
        <v>2520</v>
      </c>
      <c r="S35" s="221">
        <v>2170.9027509378188</v>
      </c>
      <c r="T35" s="220">
        <v>1414.3</v>
      </c>
      <c r="U35" s="219">
        <v>1470</v>
      </c>
      <c r="V35" s="220">
        <v>2310</v>
      </c>
      <c r="W35" s="221">
        <v>1874.465191932336</v>
      </c>
      <c r="X35" s="220">
        <v>1736.3</v>
      </c>
    </row>
    <row r="36" spans="2:24" ht="14.1" customHeight="1" x14ac:dyDescent="0.15">
      <c r="B36" s="213" t="s">
        <v>127</v>
      </c>
      <c r="C36" s="214"/>
      <c r="D36" s="215"/>
      <c r="E36" s="219"/>
      <c r="F36" s="220"/>
      <c r="G36" s="221"/>
      <c r="H36" s="220"/>
      <c r="I36" s="219"/>
      <c r="J36" s="220"/>
      <c r="K36" s="221"/>
      <c r="L36" s="220"/>
      <c r="M36" s="219"/>
      <c r="N36" s="220"/>
      <c r="O36" s="221"/>
      <c r="P36" s="220"/>
      <c r="Q36" s="219"/>
      <c r="R36" s="220"/>
      <c r="S36" s="221"/>
      <c r="T36" s="220"/>
      <c r="U36" s="219"/>
      <c r="V36" s="220"/>
      <c r="W36" s="221"/>
      <c r="X36" s="220"/>
    </row>
    <row r="37" spans="2:24" ht="14.1" customHeight="1" x14ac:dyDescent="0.15">
      <c r="B37" s="213">
        <v>40961</v>
      </c>
      <c r="C37" s="214"/>
      <c r="D37" s="215">
        <v>40967</v>
      </c>
      <c r="E37" s="219">
        <v>1050</v>
      </c>
      <c r="F37" s="220">
        <v>1522.5</v>
      </c>
      <c r="G37" s="220">
        <v>1259.7749474069337</v>
      </c>
      <c r="H37" s="235">
        <v>6397.3</v>
      </c>
      <c r="I37" s="219">
        <v>1680</v>
      </c>
      <c r="J37" s="220">
        <v>2310</v>
      </c>
      <c r="K37" s="220">
        <v>2043.4863545996743</v>
      </c>
      <c r="L37" s="235">
        <v>1690.7</v>
      </c>
      <c r="M37" s="219">
        <v>1680</v>
      </c>
      <c r="N37" s="220">
        <v>2520</v>
      </c>
      <c r="O37" s="220">
        <v>2160.6765075376879</v>
      </c>
      <c r="P37" s="235">
        <v>1730</v>
      </c>
      <c r="Q37" s="219">
        <v>1680</v>
      </c>
      <c r="R37" s="220">
        <v>2520</v>
      </c>
      <c r="S37" s="220">
        <v>2195.1805459057068</v>
      </c>
      <c r="T37" s="235">
        <v>1657.5</v>
      </c>
      <c r="U37" s="219">
        <v>1365</v>
      </c>
      <c r="V37" s="220">
        <v>2310</v>
      </c>
      <c r="W37" s="220">
        <v>1820.4603435114502</v>
      </c>
      <c r="X37" s="235">
        <v>2487.9</v>
      </c>
    </row>
    <row r="38" spans="2:24" s="143" customFormat="1" ht="14.1" customHeight="1" x14ac:dyDescent="0.15">
      <c r="B38" s="213" t="s">
        <v>128</v>
      </c>
      <c r="C38" s="214"/>
      <c r="D38" s="215"/>
      <c r="E38" s="166"/>
      <c r="F38" s="167"/>
      <c r="H38" s="167"/>
      <c r="I38" s="166"/>
      <c r="J38" s="167"/>
      <c r="L38" s="167"/>
      <c r="M38" s="166"/>
      <c r="N38" s="167"/>
      <c r="P38" s="167"/>
      <c r="Q38" s="166"/>
      <c r="R38" s="167"/>
      <c r="T38" s="167"/>
      <c r="U38" s="166"/>
      <c r="V38" s="167"/>
      <c r="X38" s="167"/>
    </row>
    <row r="39" spans="2:24" s="143" customFormat="1" ht="14.1" customHeight="1" x14ac:dyDescent="0.15">
      <c r="B39" s="224">
        <v>40968</v>
      </c>
      <c r="C39" s="225"/>
      <c r="D39" s="226">
        <v>40974</v>
      </c>
      <c r="E39" s="159">
        <v>1050</v>
      </c>
      <c r="F39" s="133">
        <v>1522.5</v>
      </c>
      <c r="G39" s="160">
        <v>1273.7878947481563</v>
      </c>
      <c r="H39" s="133">
        <v>8865.7000000000007</v>
      </c>
      <c r="I39" s="159">
        <v>1575</v>
      </c>
      <c r="J39" s="133">
        <v>2310</v>
      </c>
      <c r="K39" s="160">
        <v>1980.2809760374053</v>
      </c>
      <c r="L39" s="133">
        <v>2023</v>
      </c>
      <c r="M39" s="159">
        <v>1575</v>
      </c>
      <c r="N39" s="133">
        <v>2520</v>
      </c>
      <c r="O39" s="160">
        <v>2124.4769120240348</v>
      </c>
      <c r="P39" s="133">
        <v>2250.3000000000002</v>
      </c>
      <c r="Q39" s="159">
        <v>1575</v>
      </c>
      <c r="R39" s="133">
        <v>2520</v>
      </c>
      <c r="S39" s="160">
        <v>2152.1290149892939</v>
      </c>
      <c r="T39" s="133">
        <v>1875.7</v>
      </c>
      <c r="U39" s="159">
        <v>1365</v>
      </c>
      <c r="V39" s="133">
        <v>2310</v>
      </c>
      <c r="W39" s="160">
        <v>1806.0631422232598</v>
      </c>
      <c r="X39" s="133">
        <v>2329.9</v>
      </c>
    </row>
    <row r="42" spans="2:24" x14ac:dyDescent="0.15"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12"/>
      <c r="B2" s="112"/>
      <c r="C2" s="22" t="s">
        <v>75</v>
      </c>
      <c r="D2" s="23" t="s">
        <v>76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8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8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37" t="s">
        <v>55</v>
      </c>
      <c r="E6" s="13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38"/>
      <c r="E7" s="113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53" t="s">
        <v>472</v>
      </c>
      <c r="B11" s="49">
        <v>7</v>
      </c>
      <c r="C11" s="60" t="s">
        <v>61</v>
      </c>
      <c r="D11" s="51"/>
      <c r="E11" s="653">
        <v>119342</v>
      </c>
      <c r="F11" s="654">
        <v>321451</v>
      </c>
      <c r="G11" s="655">
        <v>89572</v>
      </c>
      <c r="H11" s="654">
        <v>530365</v>
      </c>
      <c r="I11" s="654">
        <v>64125</v>
      </c>
      <c r="J11" s="654">
        <v>606056</v>
      </c>
      <c r="K11" s="654">
        <v>1074243</v>
      </c>
      <c r="L11" s="654">
        <v>16124</v>
      </c>
      <c r="M11" s="654">
        <v>1090367</v>
      </c>
      <c r="N11" s="654">
        <v>214444</v>
      </c>
      <c r="O11" s="654">
        <v>1304811</v>
      </c>
      <c r="P11" s="654">
        <v>1910867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8</v>
      </c>
      <c r="C12" s="63"/>
      <c r="D12" s="51"/>
      <c r="E12" s="653">
        <v>146936</v>
      </c>
      <c r="F12" s="656">
        <v>378320</v>
      </c>
      <c r="G12" s="656">
        <v>89572</v>
      </c>
      <c r="H12" s="656">
        <f t="shared" ref="H12:H29" si="0">SUM(E12:G12)</f>
        <v>614828</v>
      </c>
      <c r="I12" s="656">
        <v>75704</v>
      </c>
      <c r="J12" s="656">
        <f t="shared" ref="J12:J29" si="1">H12+I12</f>
        <v>690532</v>
      </c>
      <c r="K12" s="656">
        <v>1222994</v>
      </c>
      <c r="L12" s="656">
        <v>24184</v>
      </c>
      <c r="M12" s="656">
        <f t="shared" ref="M12:M29" si="2">K12+L12</f>
        <v>1247178</v>
      </c>
      <c r="N12" s="656">
        <v>251221</v>
      </c>
      <c r="O12" s="656">
        <f t="shared" ref="O12:O29" si="3">M12+N12</f>
        <v>1498399</v>
      </c>
      <c r="P12" s="654">
        <f t="shared" ref="P12:P29" si="4">J12+O12</f>
        <v>2188931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9</v>
      </c>
      <c r="C13" s="63"/>
      <c r="D13" s="51"/>
      <c r="E13" s="653">
        <v>173889</v>
      </c>
      <c r="F13" s="656">
        <v>402132</v>
      </c>
      <c r="G13" s="656">
        <v>94023</v>
      </c>
      <c r="H13" s="656">
        <f t="shared" si="0"/>
        <v>670044</v>
      </c>
      <c r="I13" s="656">
        <v>61531</v>
      </c>
      <c r="J13" s="656">
        <f t="shared" si="1"/>
        <v>731575</v>
      </c>
      <c r="K13" s="656">
        <v>1464351</v>
      </c>
      <c r="L13" s="656">
        <v>56845</v>
      </c>
      <c r="M13" s="656">
        <f t="shared" si="2"/>
        <v>1521196</v>
      </c>
      <c r="N13" s="656">
        <v>304366</v>
      </c>
      <c r="O13" s="656">
        <f t="shared" si="3"/>
        <v>1825562</v>
      </c>
      <c r="P13" s="654">
        <f t="shared" si="4"/>
        <v>2557137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10</v>
      </c>
      <c r="C14" s="68"/>
      <c r="D14" s="51"/>
      <c r="E14" s="655">
        <v>154152</v>
      </c>
      <c r="F14" s="654">
        <v>406465</v>
      </c>
      <c r="G14" s="654">
        <v>74257</v>
      </c>
      <c r="H14" s="654">
        <f t="shared" si="0"/>
        <v>634874</v>
      </c>
      <c r="I14" s="654">
        <v>70305</v>
      </c>
      <c r="J14" s="654">
        <f t="shared" si="1"/>
        <v>705179</v>
      </c>
      <c r="K14" s="654">
        <v>1419643</v>
      </c>
      <c r="L14" s="654">
        <v>52624</v>
      </c>
      <c r="M14" s="654">
        <f t="shared" si="2"/>
        <v>1472267</v>
      </c>
      <c r="N14" s="654">
        <v>328227</v>
      </c>
      <c r="O14" s="654">
        <f t="shared" si="3"/>
        <v>1800494</v>
      </c>
      <c r="P14" s="654">
        <f t="shared" si="4"/>
        <v>2505673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11</v>
      </c>
      <c r="C15" s="68"/>
      <c r="D15" s="51"/>
      <c r="E15" s="655">
        <v>161706</v>
      </c>
      <c r="F15" s="654">
        <v>439381</v>
      </c>
      <c r="G15" s="654">
        <v>88123</v>
      </c>
      <c r="H15" s="654">
        <f t="shared" si="0"/>
        <v>689210</v>
      </c>
      <c r="I15" s="654">
        <v>68132</v>
      </c>
      <c r="J15" s="654">
        <f t="shared" si="1"/>
        <v>757342</v>
      </c>
      <c r="K15" s="654">
        <v>1780441</v>
      </c>
      <c r="L15" s="654">
        <v>57841</v>
      </c>
      <c r="M15" s="654">
        <f t="shared" si="2"/>
        <v>1838282</v>
      </c>
      <c r="N15" s="654">
        <v>421541</v>
      </c>
      <c r="O15" s="654">
        <f t="shared" si="3"/>
        <v>2259823</v>
      </c>
      <c r="P15" s="654">
        <f t="shared" si="4"/>
        <v>3017165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5"/>
      <c r="B16" s="66">
        <v>12</v>
      </c>
      <c r="C16" s="114"/>
      <c r="D16" s="97"/>
      <c r="E16" s="657">
        <v>232847</v>
      </c>
      <c r="F16" s="658">
        <v>487316</v>
      </c>
      <c r="G16" s="658">
        <v>87118</v>
      </c>
      <c r="H16" s="658">
        <f t="shared" si="0"/>
        <v>807281</v>
      </c>
      <c r="I16" s="658">
        <v>53743</v>
      </c>
      <c r="J16" s="658">
        <f t="shared" si="1"/>
        <v>861024</v>
      </c>
      <c r="K16" s="658">
        <v>1588452</v>
      </c>
      <c r="L16" s="658">
        <v>19258</v>
      </c>
      <c r="M16" s="658">
        <f t="shared" si="2"/>
        <v>1607710</v>
      </c>
      <c r="N16" s="658">
        <v>320452</v>
      </c>
      <c r="O16" s="658">
        <f t="shared" si="3"/>
        <v>1928162</v>
      </c>
      <c r="P16" s="658">
        <f t="shared" si="4"/>
        <v>2789186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 t="s">
        <v>62</v>
      </c>
      <c r="B17" s="49">
        <v>1</v>
      </c>
      <c r="C17" s="115" t="s">
        <v>61</v>
      </c>
      <c r="D17" s="141"/>
      <c r="E17" s="655">
        <v>174243</v>
      </c>
      <c r="F17" s="654">
        <v>337225</v>
      </c>
      <c r="G17" s="654">
        <v>75613</v>
      </c>
      <c r="H17" s="654">
        <f t="shared" si="0"/>
        <v>587081</v>
      </c>
      <c r="I17" s="654">
        <v>52885</v>
      </c>
      <c r="J17" s="654">
        <f t="shared" si="1"/>
        <v>639966</v>
      </c>
      <c r="K17" s="654">
        <v>1740802</v>
      </c>
      <c r="L17" s="654">
        <v>28241</v>
      </c>
      <c r="M17" s="654">
        <f t="shared" si="2"/>
        <v>1769043</v>
      </c>
      <c r="N17" s="654">
        <v>440693</v>
      </c>
      <c r="O17" s="654">
        <f t="shared" si="3"/>
        <v>2209736</v>
      </c>
      <c r="P17" s="654">
        <f t="shared" si="4"/>
        <v>2849702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2</v>
      </c>
      <c r="C18" s="64"/>
      <c r="D18" s="51"/>
      <c r="E18" s="655">
        <v>143318</v>
      </c>
      <c r="F18" s="654">
        <v>463878</v>
      </c>
      <c r="G18" s="654">
        <v>62538</v>
      </c>
      <c r="H18" s="654">
        <f t="shared" si="0"/>
        <v>669734</v>
      </c>
      <c r="I18" s="654">
        <v>43461</v>
      </c>
      <c r="J18" s="654">
        <f t="shared" si="1"/>
        <v>713195</v>
      </c>
      <c r="K18" s="654">
        <v>1559998</v>
      </c>
      <c r="L18" s="654">
        <v>47943</v>
      </c>
      <c r="M18" s="654">
        <f t="shared" si="2"/>
        <v>1607941</v>
      </c>
      <c r="N18" s="654">
        <v>372681</v>
      </c>
      <c r="O18" s="654">
        <f t="shared" si="3"/>
        <v>1980622</v>
      </c>
      <c r="P18" s="654">
        <f t="shared" si="4"/>
        <v>2693817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3</v>
      </c>
      <c r="C19" s="64"/>
      <c r="D19" s="51"/>
      <c r="E19" s="655">
        <v>151269</v>
      </c>
      <c r="F19" s="654">
        <v>447377</v>
      </c>
      <c r="G19" s="654">
        <v>68845</v>
      </c>
      <c r="H19" s="654">
        <f t="shared" si="0"/>
        <v>667491</v>
      </c>
      <c r="I19" s="654">
        <v>64761</v>
      </c>
      <c r="J19" s="654">
        <f t="shared" si="1"/>
        <v>732252</v>
      </c>
      <c r="K19" s="654">
        <v>1560039</v>
      </c>
      <c r="L19" s="654">
        <v>40638</v>
      </c>
      <c r="M19" s="654">
        <f t="shared" si="2"/>
        <v>1600677</v>
      </c>
      <c r="N19" s="654">
        <v>292350</v>
      </c>
      <c r="O19" s="654">
        <f t="shared" si="3"/>
        <v>1893027</v>
      </c>
      <c r="P19" s="655">
        <f t="shared" si="4"/>
        <v>2625279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4</v>
      </c>
      <c r="C20" s="64"/>
      <c r="D20" s="51"/>
      <c r="E20" s="655">
        <v>142143</v>
      </c>
      <c r="F20" s="654">
        <v>470630</v>
      </c>
      <c r="G20" s="654">
        <v>70272</v>
      </c>
      <c r="H20" s="654">
        <f t="shared" si="0"/>
        <v>683045</v>
      </c>
      <c r="I20" s="654">
        <v>64203</v>
      </c>
      <c r="J20" s="654">
        <f t="shared" si="1"/>
        <v>747248</v>
      </c>
      <c r="K20" s="654">
        <v>1537512</v>
      </c>
      <c r="L20" s="654">
        <v>50127</v>
      </c>
      <c r="M20" s="654">
        <f t="shared" si="2"/>
        <v>1587639</v>
      </c>
      <c r="N20" s="654">
        <v>362690</v>
      </c>
      <c r="O20" s="654">
        <f t="shared" si="3"/>
        <v>1950329</v>
      </c>
      <c r="P20" s="655">
        <f t="shared" si="4"/>
        <v>2697577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5</v>
      </c>
      <c r="C21" s="64"/>
      <c r="D21" s="51"/>
      <c r="E21" s="655">
        <v>142580</v>
      </c>
      <c r="F21" s="654">
        <v>408101</v>
      </c>
      <c r="G21" s="654">
        <v>70078</v>
      </c>
      <c r="H21" s="654">
        <f t="shared" si="0"/>
        <v>620759</v>
      </c>
      <c r="I21" s="654">
        <v>81593</v>
      </c>
      <c r="J21" s="654">
        <f t="shared" si="1"/>
        <v>702352</v>
      </c>
      <c r="K21" s="654">
        <v>1639093</v>
      </c>
      <c r="L21" s="654">
        <v>42083</v>
      </c>
      <c r="M21" s="654">
        <f t="shared" si="2"/>
        <v>1681176</v>
      </c>
      <c r="N21" s="654">
        <v>357171</v>
      </c>
      <c r="O21" s="654">
        <f t="shared" si="3"/>
        <v>2038347</v>
      </c>
      <c r="P21" s="654">
        <f t="shared" si="4"/>
        <v>2740699</v>
      </c>
      <c r="Q21" s="34"/>
      <c r="R21" s="11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6</v>
      </c>
      <c r="C22" s="64"/>
      <c r="D22" s="51"/>
      <c r="E22" s="655">
        <v>138298</v>
      </c>
      <c r="F22" s="654">
        <v>394372</v>
      </c>
      <c r="G22" s="654">
        <v>66464</v>
      </c>
      <c r="H22" s="654">
        <f t="shared" si="0"/>
        <v>599134</v>
      </c>
      <c r="I22" s="654">
        <v>73671</v>
      </c>
      <c r="J22" s="654">
        <f t="shared" si="1"/>
        <v>672805</v>
      </c>
      <c r="K22" s="654">
        <v>1603600</v>
      </c>
      <c r="L22" s="654">
        <v>26421</v>
      </c>
      <c r="M22" s="654">
        <f t="shared" si="2"/>
        <v>1630021</v>
      </c>
      <c r="N22" s="654">
        <v>335730</v>
      </c>
      <c r="O22" s="654">
        <f t="shared" si="3"/>
        <v>1965751</v>
      </c>
      <c r="P22" s="655">
        <f t="shared" si="4"/>
        <v>2638556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7</v>
      </c>
      <c r="C23" s="64"/>
      <c r="D23" s="51"/>
      <c r="E23" s="655">
        <v>132186</v>
      </c>
      <c r="F23" s="654">
        <v>399031</v>
      </c>
      <c r="G23" s="654">
        <v>49038</v>
      </c>
      <c r="H23" s="654">
        <f t="shared" si="0"/>
        <v>580255</v>
      </c>
      <c r="I23" s="654">
        <v>70191</v>
      </c>
      <c r="J23" s="654">
        <f t="shared" si="1"/>
        <v>650446</v>
      </c>
      <c r="K23" s="654">
        <v>1259115</v>
      </c>
      <c r="L23" s="654">
        <v>37924</v>
      </c>
      <c r="M23" s="654">
        <f t="shared" si="2"/>
        <v>1297039</v>
      </c>
      <c r="N23" s="654">
        <v>313004</v>
      </c>
      <c r="O23" s="654">
        <f t="shared" si="3"/>
        <v>1610043</v>
      </c>
      <c r="P23" s="655">
        <f t="shared" si="4"/>
        <v>2260489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8</v>
      </c>
      <c r="C24" s="64"/>
      <c r="D24" s="51"/>
      <c r="E24" s="655">
        <v>143571</v>
      </c>
      <c r="F24" s="654">
        <v>430215</v>
      </c>
      <c r="G24" s="655">
        <v>42424</v>
      </c>
      <c r="H24" s="654">
        <f t="shared" si="0"/>
        <v>616210</v>
      </c>
      <c r="I24" s="654">
        <v>85740</v>
      </c>
      <c r="J24" s="654">
        <f t="shared" si="1"/>
        <v>701950</v>
      </c>
      <c r="K24" s="654">
        <v>1354541</v>
      </c>
      <c r="L24" s="654">
        <v>25141</v>
      </c>
      <c r="M24" s="654">
        <f t="shared" si="2"/>
        <v>1379682</v>
      </c>
      <c r="N24" s="654">
        <v>375602</v>
      </c>
      <c r="O24" s="654">
        <f t="shared" si="3"/>
        <v>1755284</v>
      </c>
      <c r="P24" s="655">
        <f t="shared" si="4"/>
        <v>2457234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9</v>
      </c>
      <c r="C25" s="64"/>
      <c r="D25" s="51"/>
      <c r="E25" s="655">
        <v>109489</v>
      </c>
      <c r="F25" s="654">
        <v>374355</v>
      </c>
      <c r="G25" s="654">
        <v>47590</v>
      </c>
      <c r="H25" s="654">
        <f t="shared" si="0"/>
        <v>531434</v>
      </c>
      <c r="I25" s="654">
        <v>67837</v>
      </c>
      <c r="J25" s="654">
        <f t="shared" si="1"/>
        <v>599271</v>
      </c>
      <c r="K25" s="654">
        <v>1317606</v>
      </c>
      <c r="L25" s="654">
        <v>51647</v>
      </c>
      <c r="M25" s="654">
        <f t="shared" si="2"/>
        <v>1369253</v>
      </c>
      <c r="N25" s="654">
        <v>365241</v>
      </c>
      <c r="O25" s="654">
        <f t="shared" si="3"/>
        <v>1734494</v>
      </c>
      <c r="P25" s="655">
        <f t="shared" si="4"/>
        <v>2333765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10</v>
      </c>
      <c r="C26" s="64"/>
      <c r="D26" s="51"/>
      <c r="E26" s="655">
        <v>122380</v>
      </c>
      <c r="F26" s="654">
        <v>390417</v>
      </c>
      <c r="G26" s="655">
        <v>66536</v>
      </c>
      <c r="H26" s="654">
        <f t="shared" si="0"/>
        <v>579333</v>
      </c>
      <c r="I26" s="654">
        <v>50915</v>
      </c>
      <c r="J26" s="654">
        <f t="shared" si="1"/>
        <v>630248</v>
      </c>
      <c r="K26" s="654">
        <v>1466150</v>
      </c>
      <c r="L26" s="654">
        <v>23797</v>
      </c>
      <c r="M26" s="654">
        <f t="shared" si="2"/>
        <v>1489947</v>
      </c>
      <c r="N26" s="654">
        <v>365767</v>
      </c>
      <c r="O26" s="654">
        <f t="shared" si="3"/>
        <v>1855714</v>
      </c>
      <c r="P26" s="655">
        <f t="shared" si="4"/>
        <v>2485962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11</v>
      </c>
      <c r="C27" s="64"/>
      <c r="D27" s="51"/>
      <c r="E27" s="655">
        <v>135364</v>
      </c>
      <c r="F27" s="654">
        <v>372455</v>
      </c>
      <c r="G27" s="654">
        <v>78568</v>
      </c>
      <c r="H27" s="654">
        <f t="shared" si="0"/>
        <v>586387</v>
      </c>
      <c r="I27" s="654">
        <v>42937</v>
      </c>
      <c r="J27" s="654">
        <f t="shared" si="1"/>
        <v>629324</v>
      </c>
      <c r="K27" s="654">
        <v>1568025</v>
      </c>
      <c r="L27" s="654">
        <v>27618</v>
      </c>
      <c r="M27" s="654">
        <f t="shared" si="2"/>
        <v>1595643</v>
      </c>
      <c r="N27" s="654">
        <v>311587</v>
      </c>
      <c r="O27" s="654">
        <f t="shared" si="3"/>
        <v>1907230</v>
      </c>
      <c r="P27" s="655">
        <f t="shared" si="4"/>
        <v>2536554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12</v>
      </c>
      <c r="C28" s="64"/>
      <c r="D28" s="51"/>
      <c r="E28" s="655">
        <v>207191</v>
      </c>
      <c r="F28" s="654">
        <v>493232</v>
      </c>
      <c r="G28" s="655">
        <v>83657</v>
      </c>
      <c r="H28" s="654">
        <f t="shared" si="0"/>
        <v>784080</v>
      </c>
      <c r="I28" s="654">
        <v>44943</v>
      </c>
      <c r="J28" s="654">
        <f t="shared" si="1"/>
        <v>829023</v>
      </c>
      <c r="K28" s="654">
        <v>1506184</v>
      </c>
      <c r="L28" s="654">
        <v>27653</v>
      </c>
      <c r="M28" s="654">
        <f t="shared" si="2"/>
        <v>1533837</v>
      </c>
      <c r="N28" s="654">
        <v>342759</v>
      </c>
      <c r="O28" s="654">
        <f t="shared" si="3"/>
        <v>1876596</v>
      </c>
      <c r="P28" s="655">
        <f t="shared" si="4"/>
        <v>2705619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 t="s">
        <v>80</v>
      </c>
      <c r="B29" s="49">
        <v>1</v>
      </c>
      <c r="C29" s="64" t="s">
        <v>61</v>
      </c>
      <c r="D29" s="51"/>
      <c r="E29" s="654">
        <v>153714.10000000003</v>
      </c>
      <c r="F29" s="654">
        <v>288772.29999999993</v>
      </c>
      <c r="G29" s="654">
        <v>43768.999999999993</v>
      </c>
      <c r="H29" s="654">
        <f t="shared" si="0"/>
        <v>486255.39999999997</v>
      </c>
      <c r="I29" s="654">
        <v>40743.399999999994</v>
      </c>
      <c r="J29" s="654">
        <f t="shared" si="1"/>
        <v>526998.79999999993</v>
      </c>
      <c r="K29" s="654">
        <v>1316532.7</v>
      </c>
      <c r="L29" s="659">
        <v>28634.600000000006</v>
      </c>
      <c r="M29" s="654">
        <f t="shared" si="2"/>
        <v>1345167.3</v>
      </c>
      <c r="N29" s="654">
        <v>358794.59999999992</v>
      </c>
      <c r="O29" s="654">
        <f t="shared" si="3"/>
        <v>1703961.9</v>
      </c>
      <c r="P29" s="655">
        <f t="shared" si="4"/>
        <v>2230960.6999999997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/>
      <c r="B30" s="56">
        <v>2</v>
      </c>
      <c r="C30" s="117"/>
      <c r="D30" s="59"/>
      <c r="E30" s="660">
        <v>137918.20000000001</v>
      </c>
      <c r="F30" s="661">
        <v>327361.69999999995</v>
      </c>
      <c r="G30" s="662">
        <v>68588.2</v>
      </c>
      <c r="H30" s="662">
        <f>SUM(E30:G30)</f>
        <v>533868.1</v>
      </c>
      <c r="I30" s="663">
        <v>47081.4</v>
      </c>
      <c r="J30" s="662">
        <f>H30+I30</f>
        <v>580949.5</v>
      </c>
      <c r="K30" s="662">
        <v>1370442.4000000001</v>
      </c>
      <c r="L30" s="664">
        <v>33654.9</v>
      </c>
      <c r="M30" s="662">
        <f>K30+L30</f>
        <v>1404097.3</v>
      </c>
      <c r="N30" s="662">
        <v>367503.6</v>
      </c>
      <c r="O30" s="662">
        <f>M30+N30</f>
        <v>1771600.9</v>
      </c>
      <c r="P30" s="662">
        <f>J30+O30</f>
        <v>2352550.4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19"/>
      <c r="F45" s="81"/>
      <c r="G45" s="81"/>
      <c r="H45" s="135"/>
      <c r="I45" s="80"/>
      <c r="J45" s="135"/>
      <c r="K45" s="135"/>
      <c r="L45" s="135"/>
      <c r="M45" s="135"/>
      <c r="N45" s="135"/>
      <c r="O45" s="135"/>
      <c r="P45" s="135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19"/>
      <c r="F46" s="34"/>
      <c r="G46" s="81"/>
      <c r="H46" s="34"/>
      <c r="I46" s="119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19"/>
      <c r="F47" s="34"/>
      <c r="G47" s="81"/>
      <c r="H47" s="34"/>
      <c r="I47" s="119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19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19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19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19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19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4" customWidth="1"/>
    <col min="2" max="2" width="6.75" style="144" customWidth="1"/>
    <col min="3" max="3" width="3.125" style="144" customWidth="1"/>
    <col min="4" max="4" width="6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3" spans="2:24" x14ac:dyDescent="0.15">
      <c r="B3" s="144" t="s">
        <v>376</v>
      </c>
    </row>
    <row r="4" spans="2:24" x14ac:dyDescent="0.15">
      <c r="L4" s="145" t="s">
        <v>85</v>
      </c>
      <c r="X4" s="145"/>
    </row>
    <row r="5" spans="2:24" ht="6" customHeight="1" x14ac:dyDescent="0.15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43"/>
      <c r="N5" s="143"/>
      <c r="O5" s="143"/>
      <c r="P5" s="143"/>
      <c r="Q5" s="143"/>
      <c r="R5" s="143"/>
      <c r="S5" s="143"/>
      <c r="T5" s="143"/>
    </row>
    <row r="6" spans="2:24" ht="13.5" customHeight="1" x14ac:dyDescent="0.15">
      <c r="B6" s="186"/>
      <c r="C6" s="187" t="s">
        <v>86</v>
      </c>
      <c r="D6" s="188"/>
      <c r="E6" s="231" t="s">
        <v>140</v>
      </c>
      <c r="F6" s="232"/>
      <c r="G6" s="232"/>
      <c r="H6" s="233"/>
      <c r="I6" s="208" t="s">
        <v>142</v>
      </c>
      <c r="J6" s="209"/>
      <c r="K6" s="209"/>
      <c r="L6" s="210"/>
      <c r="M6" s="166"/>
      <c r="N6" s="143"/>
      <c r="O6" s="164"/>
      <c r="P6" s="164"/>
      <c r="Q6" s="164"/>
      <c r="R6" s="143"/>
      <c r="S6" s="143"/>
      <c r="T6" s="143"/>
    </row>
    <row r="7" spans="2:24" ht="13.5" x14ac:dyDescent="0.15">
      <c r="B7" s="189" t="s">
        <v>92</v>
      </c>
      <c r="C7" s="190"/>
      <c r="D7" s="191"/>
      <c r="E7" s="176" t="s">
        <v>136</v>
      </c>
      <c r="F7" s="157" t="s">
        <v>94</v>
      </c>
      <c r="G7" s="157" t="s">
        <v>95</v>
      </c>
      <c r="H7" s="239" t="s">
        <v>96</v>
      </c>
      <c r="I7" s="176" t="s">
        <v>93</v>
      </c>
      <c r="J7" s="157" t="s">
        <v>94</v>
      </c>
      <c r="K7" s="157" t="s">
        <v>95</v>
      </c>
      <c r="L7" s="239" t="s">
        <v>96</v>
      </c>
      <c r="O7" s="164"/>
      <c r="P7" s="164"/>
      <c r="Q7" s="164"/>
      <c r="R7" s="143"/>
      <c r="S7" s="143"/>
      <c r="T7" s="143"/>
    </row>
    <row r="8" spans="2:24" ht="13.5" x14ac:dyDescent="0.15">
      <c r="B8" s="198"/>
      <c r="C8" s="185"/>
      <c r="D8" s="185"/>
      <c r="E8" s="161"/>
      <c r="F8" s="162"/>
      <c r="G8" s="162" t="s">
        <v>97</v>
      </c>
      <c r="H8" s="175"/>
      <c r="I8" s="161"/>
      <c r="J8" s="162"/>
      <c r="K8" s="162" t="s">
        <v>97</v>
      </c>
      <c r="L8" s="175"/>
      <c r="O8" s="164"/>
      <c r="P8" s="164"/>
      <c r="Q8" s="164"/>
      <c r="R8" s="143"/>
      <c r="S8" s="143"/>
      <c r="T8" s="143"/>
    </row>
    <row r="9" spans="2:24" ht="14.1" customHeight="1" x14ac:dyDescent="0.15">
      <c r="B9" s="203"/>
      <c r="C9" s="194"/>
      <c r="D9" s="249"/>
      <c r="E9" s="166"/>
      <c r="F9" s="167"/>
      <c r="G9" s="167"/>
      <c r="H9" s="171"/>
      <c r="I9" s="166"/>
      <c r="J9" s="167"/>
      <c r="K9" s="167"/>
      <c r="L9" s="171"/>
      <c r="O9" s="164"/>
      <c r="P9" s="164"/>
      <c r="Q9" s="164"/>
      <c r="R9" s="143"/>
      <c r="S9" s="143"/>
      <c r="T9" s="143"/>
    </row>
    <row r="10" spans="2:24" ht="14.1" customHeight="1" x14ac:dyDescent="0.15">
      <c r="B10" s="203"/>
      <c r="C10" s="194"/>
      <c r="D10" s="182"/>
      <c r="E10" s="166"/>
      <c r="F10" s="167"/>
      <c r="G10" s="167"/>
      <c r="H10" s="171"/>
      <c r="I10" s="166"/>
      <c r="J10" s="167"/>
      <c r="K10" s="167"/>
      <c r="L10" s="171"/>
      <c r="O10" s="164"/>
      <c r="P10" s="164"/>
      <c r="Q10" s="164"/>
      <c r="R10" s="143"/>
      <c r="S10" s="143"/>
      <c r="T10" s="143"/>
    </row>
    <row r="11" spans="2:24" ht="14.1" customHeight="1" x14ac:dyDescent="0.15">
      <c r="B11" s="203" t="s">
        <v>0</v>
      </c>
      <c r="C11" s="194">
        <v>20</v>
      </c>
      <c r="D11" s="205" t="s">
        <v>1</v>
      </c>
      <c r="E11" s="166">
        <v>1103</v>
      </c>
      <c r="F11" s="167">
        <v>1575</v>
      </c>
      <c r="G11" s="167">
        <v>1365</v>
      </c>
      <c r="H11" s="171">
        <v>7456</v>
      </c>
      <c r="I11" s="166">
        <v>2100</v>
      </c>
      <c r="J11" s="167">
        <v>2783</v>
      </c>
      <c r="K11" s="167">
        <v>2546</v>
      </c>
      <c r="L11" s="171">
        <v>108620</v>
      </c>
      <c r="N11" s="143"/>
      <c r="O11" s="143"/>
      <c r="P11" s="143"/>
      <c r="Q11" s="143"/>
      <c r="R11" s="143"/>
      <c r="S11" s="143"/>
      <c r="T11" s="143"/>
    </row>
    <row r="12" spans="2:24" ht="14.1" customHeight="1" x14ac:dyDescent="0.15">
      <c r="B12" s="203"/>
      <c r="C12" s="194">
        <v>21</v>
      </c>
      <c r="D12" s="183"/>
      <c r="E12" s="166">
        <v>945</v>
      </c>
      <c r="F12" s="167">
        <v>1575</v>
      </c>
      <c r="G12" s="167">
        <v>1290</v>
      </c>
      <c r="H12" s="171">
        <v>136215</v>
      </c>
      <c r="I12" s="166">
        <v>1785</v>
      </c>
      <c r="J12" s="167">
        <v>2625</v>
      </c>
      <c r="K12" s="167">
        <v>2255</v>
      </c>
      <c r="L12" s="171">
        <v>1075905</v>
      </c>
      <c r="N12" s="143"/>
      <c r="O12" s="164"/>
      <c r="P12" s="164"/>
      <c r="Q12" s="164"/>
      <c r="R12" s="164"/>
      <c r="S12" s="164"/>
      <c r="T12" s="143"/>
    </row>
    <row r="13" spans="2:24" ht="14.1" customHeight="1" x14ac:dyDescent="0.15">
      <c r="B13" s="203"/>
      <c r="C13" s="194">
        <v>22</v>
      </c>
      <c r="D13" s="183"/>
      <c r="E13" s="166">
        <v>945</v>
      </c>
      <c r="F13" s="167">
        <v>1418</v>
      </c>
      <c r="G13" s="167">
        <v>1181</v>
      </c>
      <c r="H13" s="171">
        <v>118099</v>
      </c>
      <c r="I13" s="166">
        <v>1995</v>
      </c>
      <c r="J13" s="167">
        <v>2478</v>
      </c>
      <c r="K13" s="167">
        <v>2233</v>
      </c>
      <c r="L13" s="171">
        <v>930206</v>
      </c>
      <c r="N13" s="143"/>
      <c r="O13" s="164"/>
      <c r="P13" s="164"/>
      <c r="Q13" s="164"/>
      <c r="R13" s="164"/>
      <c r="S13" s="164"/>
      <c r="T13" s="143"/>
    </row>
    <row r="14" spans="2:24" ht="14.1" customHeight="1" x14ac:dyDescent="0.15">
      <c r="B14" s="198"/>
      <c r="C14" s="201">
        <v>23</v>
      </c>
      <c r="D14" s="207"/>
      <c r="E14" s="173">
        <v>945</v>
      </c>
      <c r="F14" s="173">
        <v>1470</v>
      </c>
      <c r="G14" s="173">
        <v>1229.2130449979081</v>
      </c>
      <c r="H14" s="173">
        <v>111637.19999999998</v>
      </c>
      <c r="I14" s="173">
        <v>1680</v>
      </c>
      <c r="J14" s="173">
        <v>2625</v>
      </c>
      <c r="K14" s="173">
        <v>2319.6422999530664</v>
      </c>
      <c r="L14" s="174">
        <v>1074444.1000000001</v>
      </c>
      <c r="N14" s="143"/>
      <c r="O14" s="164"/>
      <c r="P14" s="164"/>
      <c r="Q14" s="164"/>
      <c r="R14" s="164"/>
      <c r="S14" s="164"/>
      <c r="T14" s="143"/>
    </row>
    <row r="15" spans="2:24" ht="14.1" customHeight="1" x14ac:dyDescent="0.15">
      <c r="B15" s="166" t="s">
        <v>98</v>
      </c>
      <c r="C15" s="158">
        <v>2</v>
      </c>
      <c r="D15" s="171" t="s">
        <v>462</v>
      </c>
      <c r="E15" s="167">
        <v>1102.5</v>
      </c>
      <c r="F15" s="167">
        <v>1365</v>
      </c>
      <c r="G15" s="167">
        <v>1226.4293297273296</v>
      </c>
      <c r="H15" s="167">
        <v>9798.7000000000007</v>
      </c>
      <c r="I15" s="167">
        <v>2205</v>
      </c>
      <c r="J15" s="167">
        <v>2520</v>
      </c>
      <c r="K15" s="167">
        <v>2377.248088001837</v>
      </c>
      <c r="L15" s="167">
        <v>81572.399999999994</v>
      </c>
    </row>
    <row r="16" spans="2:24" ht="14.1" customHeight="1" x14ac:dyDescent="0.15">
      <c r="B16" s="166"/>
      <c r="C16" s="158">
        <v>3</v>
      </c>
      <c r="D16" s="171"/>
      <c r="E16" s="167">
        <v>1050</v>
      </c>
      <c r="F16" s="171">
        <v>1365</v>
      </c>
      <c r="G16" s="167">
        <v>1219.266326563456</v>
      </c>
      <c r="H16" s="167">
        <v>11205.199999999999</v>
      </c>
      <c r="I16" s="167">
        <v>2205</v>
      </c>
      <c r="J16" s="167">
        <v>2520</v>
      </c>
      <c r="K16" s="167">
        <v>2361.778773735738</v>
      </c>
      <c r="L16" s="171">
        <v>92744.999999999985</v>
      </c>
    </row>
    <row r="17" spans="2:12" ht="14.1" customHeight="1" x14ac:dyDescent="0.15">
      <c r="B17" s="166"/>
      <c r="C17" s="158">
        <v>4</v>
      </c>
      <c r="D17" s="171"/>
      <c r="E17" s="167">
        <v>1050</v>
      </c>
      <c r="F17" s="167">
        <v>1365</v>
      </c>
      <c r="G17" s="167">
        <v>1217.415941308132</v>
      </c>
      <c r="H17" s="167">
        <v>8537.4000000000015</v>
      </c>
      <c r="I17" s="167">
        <v>2205</v>
      </c>
      <c r="J17" s="167">
        <v>2415</v>
      </c>
      <c r="K17" s="167">
        <v>2337.0084257073709</v>
      </c>
      <c r="L17" s="171">
        <v>76620.700000000012</v>
      </c>
    </row>
    <row r="18" spans="2:12" ht="14.1" customHeight="1" x14ac:dyDescent="0.15">
      <c r="B18" s="166"/>
      <c r="C18" s="158">
        <v>5</v>
      </c>
      <c r="D18" s="171"/>
      <c r="E18" s="167">
        <v>1102.5</v>
      </c>
      <c r="F18" s="167">
        <v>1365</v>
      </c>
      <c r="G18" s="167">
        <v>1232.0243655464847</v>
      </c>
      <c r="H18" s="167">
        <v>8693.5</v>
      </c>
      <c r="I18" s="167">
        <v>2186.1</v>
      </c>
      <c r="J18" s="167">
        <v>2415</v>
      </c>
      <c r="K18" s="167">
        <v>2323.0808728810848</v>
      </c>
      <c r="L18" s="171">
        <v>74448.2</v>
      </c>
    </row>
    <row r="19" spans="2:12" ht="14.1" customHeight="1" x14ac:dyDescent="0.15">
      <c r="B19" s="166"/>
      <c r="C19" s="158">
        <v>6</v>
      </c>
      <c r="D19" s="171"/>
      <c r="E19" s="167">
        <v>945</v>
      </c>
      <c r="F19" s="167">
        <v>1392.615</v>
      </c>
      <c r="G19" s="167">
        <v>1225.9540441584381</v>
      </c>
      <c r="H19" s="167">
        <v>8646.5</v>
      </c>
      <c r="I19" s="167">
        <v>2100</v>
      </c>
      <c r="J19" s="167">
        <v>2436</v>
      </c>
      <c r="K19" s="167">
        <v>2285.8599262289099</v>
      </c>
      <c r="L19" s="171">
        <v>73472.600000000006</v>
      </c>
    </row>
    <row r="20" spans="2:12" ht="14.1" customHeight="1" x14ac:dyDescent="0.15">
      <c r="B20" s="166"/>
      <c r="C20" s="158">
        <v>7</v>
      </c>
      <c r="D20" s="171"/>
      <c r="E20" s="167">
        <v>945</v>
      </c>
      <c r="F20" s="167">
        <v>1383.7950000000001</v>
      </c>
      <c r="G20" s="167">
        <v>1226.075457576376</v>
      </c>
      <c r="H20" s="167">
        <v>7194</v>
      </c>
      <c r="I20" s="167">
        <v>2047.5</v>
      </c>
      <c r="J20" s="167">
        <v>2417.1</v>
      </c>
      <c r="K20" s="167">
        <v>2236.8905462342937</v>
      </c>
      <c r="L20" s="171">
        <v>62260.899999999994</v>
      </c>
    </row>
    <row r="21" spans="2:12" ht="14.1" customHeight="1" x14ac:dyDescent="0.15">
      <c r="B21" s="166"/>
      <c r="C21" s="158">
        <v>8</v>
      </c>
      <c r="D21" s="171"/>
      <c r="E21" s="167">
        <v>945</v>
      </c>
      <c r="F21" s="167">
        <v>1365</v>
      </c>
      <c r="G21" s="167">
        <v>1226.8483688833123</v>
      </c>
      <c r="H21" s="167">
        <v>9636.7000000000007</v>
      </c>
      <c r="I21" s="167">
        <v>1680</v>
      </c>
      <c r="J21" s="167">
        <v>2415</v>
      </c>
      <c r="K21" s="167">
        <v>2142.5299550281466</v>
      </c>
      <c r="L21" s="171">
        <v>97226</v>
      </c>
    </row>
    <row r="22" spans="2:12" ht="14.1" customHeight="1" x14ac:dyDescent="0.15">
      <c r="B22" s="166"/>
      <c r="C22" s="158">
        <v>9</v>
      </c>
      <c r="D22" s="171"/>
      <c r="E22" s="167">
        <v>945</v>
      </c>
      <c r="F22" s="167">
        <v>1417.5</v>
      </c>
      <c r="G22" s="167">
        <v>1230.500429479471</v>
      </c>
      <c r="H22" s="167">
        <v>7780.1</v>
      </c>
      <c r="I22" s="167">
        <v>1785</v>
      </c>
      <c r="J22" s="167">
        <v>2415</v>
      </c>
      <c r="K22" s="167">
        <v>2168.5872877358497</v>
      </c>
      <c r="L22" s="171">
        <v>80953.600000000006</v>
      </c>
    </row>
    <row r="23" spans="2:12" ht="14.1" customHeight="1" x14ac:dyDescent="0.15">
      <c r="B23" s="166"/>
      <c r="C23" s="158">
        <v>10</v>
      </c>
      <c r="D23" s="171"/>
      <c r="E23" s="167">
        <v>945</v>
      </c>
      <c r="F23" s="167">
        <v>1470</v>
      </c>
      <c r="G23" s="167">
        <v>1268.8892749003983</v>
      </c>
      <c r="H23" s="167">
        <v>8129.5999999999995</v>
      </c>
      <c r="I23" s="167">
        <v>1995</v>
      </c>
      <c r="J23" s="167">
        <v>2520</v>
      </c>
      <c r="K23" s="167">
        <v>2302.4664608046965</v>
      </c>
      <c r="L23" s="171">
        <v>70728</v>
      </c>
    </row>
    <row r="24" spans="2:12" ht="14.1" customHeight="1" x14ac:dyDescent="0.15">
      <c r="B24" s="166"/>
      <c r="C24" s="158">
        <v>11</v>
      </c>
      <c r="D24" s="171"/>
      <c r="E24" s="167">
        <v>945</v>
      </c>
      <c r="F24" s="143">
        <v>1470</v>
      </c>
      <c r="G24" s="171">
        <v>1237.5581670270187</v>
      </c>
      <c r="H24" s="167">
        <v>11278.6</v>
      </c>
      <c r="I24" s="167">
        <v>2100</v>
      </c>
      <c r="J24" s="167">
        <v>2520</v>
      </c>
      <c r="K24" s="167">
        <v>2367.8001403601347</v>
      </c>
      <c r="L24" s="171">
        <v>131866.99999999997</v>
      </c>
    </row>
    <row r="25" spans="2:12" ht="14.1" customHeight="1" x14ac:dyDescent="0.15">
      <c r="B25" s="166"/>
      <c r="C25" s="158">
        <v>12</v>
      </c>
      <c r="D25" s="171"/>
      <c r="E25" s="167">
        <v>945</v>
      </c>
      <c r="F25" s="167">
        <v>1470</v>
      </c>
      <c r="G25" s="167">
        <v>1260.1203264636149</v>
      </c>
      <c r="H25" s="167">
        <v>9139</v>
      </c>
      <c r="I25" s="167">
        <v>2205</v>
      </c>
      <c r="J25" s="167">
        <v>2625</v>
      </c>
      <c r="K25" s="167">
        <v>2459.4610537183157</v>
      </c>
      <c r="L25" s="167">
        <v>146720.29999999999</v>
      </c>
    </row>
    <row r="26" spans="2:12" ht="14.1" customHeight="1" x14ac:dyDescent="0.15">
      <c r="B26" s="166" t="s">
        <v>100</v>
      </c>
      <c r="C26" s="158">
        <v>1</v>
      </c>
      <c r="D26" s="171" t="s">
        <v>116</v>
      </c>
      <c r="E26" s="167">
        <v>945</v>
      </c>
      <c r="F26" s="167">
        <v>1417.5</v>
      </c>
      <c r="G26" s="167">
        <v>1214.5742675971517</v>
      </c>
      <c r="H26" s="167">
        <v>8318.5</v>
      </c>
      <c r="I26" s="167">
        <v>1785</v>
      </c>
      <c r="J26" s="167">
        <v>2625</v>
      </c>
      <c r="K26" s="167">
        <v>2379.2945223757888</v>
      </c>
      <c r="L26" s="171">
        <v>89090.7</v>
      </c>
    </row>
    <row r="27" spans="2:12" ht="14.1" customHeight="1" x14ac:dyDescent="0.15">
      <c r="B27" s="159"/>
      <c r="C27" s="163">
        <v>2</v>
      </c>
      <c r="D27" s="172"/>
      <c r="E27" s="133">
        <v>945</v>
      </c>
      <c r="F27" s="133">
        <v>1470</v>
      </c>
      <c r="G27" s="133">
        <v>1237.5929717114127</v>
      </c>
      <c r="H27" s="133">
        <v>10874.4</v>
      </c>
      <c r="I27" s="133">
        <v>1785</v>
      </c>
      <c r="J27" s="133">
        <v>2625</v>
      </c>
      <c r="K27" s="133">
        <v>2298.7828551887978</v>
      </c>
      <c r="L27" s="172">
        <v>104853.2</v>
      </c>
    </row>
    <row r="28" spans="2:12" ht="14.1" customHeight="1" x14ac:dyDescent="0.15">
      <c r="B28" s="192"/>
      <c r="C28" s="211"/>
      <c r="D28" s="212"/>
      <c r="E28" s="167"/>
      <c r="F28" s="167"/>
      <c r="G28" s="167"/>
      <c r="H28" s="167"/>
      <c r="I28" s="166"/>
      <c r="J28" s="167"/>
      <c r="K28" s="167"/>
      <c r="L28" s="171"/>
    </row>
    <row r="29" spans="2:12" ht="14.1" customHeight="1" x14ac:dyDescent="0.15">
      <c r="B29" s="192"/>
      <c r="C29" s="211"/>
      <c r="D29" s="212"/>
      <c r="E29" s="166"/>
      <c r="F29" s="167"/>
      <c r="G29" s="167"/>
      <c r="H29" s="171"/>
      <c r="I29" s="166"/>
      <c r="J29" s="167"/>
      <c r="K29" s="167"/>
      <c r="L29" s="171"/>
    </row>
    <row r="30" spans="2:12" ht="14.1" customHeight="1" x14ac:dyDescent="0.15">
      <c r="B30" s="189" t="s">
        <v>124</v>
      </c>
      <c r="C30" s="211"/>
      <c r="D30" s="212"/>
      <c r="E30" s="166"/>
      <c r="F30" s="167"/>
      <c r="G30" s="167"/>
      <c r="H30" s="171"/>
      <c r="I30" s="166"/>
      <c r="J30" s="167"/>
      <c r="K30" s="167"/>
      <c r="L30" s="171"/>
    </row>
    <row r="31" spans="2:12" ht="14.1" customHeight="1" x14ac:dyDescent="0.15">
      <c r="B31" s="213">
        <v>40940</v>
      </c>
      <c r="C31" s="214"/>
      <c r="D31" s="215">
        <v>40946</v>
      </c>
      <c r="E31" s="630">
        <v>945</v>
      </c>
      <c r="F31" s="631">
        <v>1470</v>
      </c>
      <c r="G31" s="631">
        <v>1260.0939540507861</v>
      </c>
      <c r="H31" s="171">
        <v>2671.9</v>
      </c>
      <c r="I31" s="630">
        <v>1890</v>
      </c>
      <c r="J31" s="631">
        <v>2625</v>
      </c>
      <c r="K31" s="632">
        <v>2375.882987106017</v>
      </c>
      <c r="L31" s="633">
        <v>20245.5</v>
      </c>
    </row>
    <row r="32" spans="2:12" ht="14.1" customHeight="1" x14ac:dyDescent="0.15">
      <c r="B32" s="213" t="s">
        <v>125</v>
      </c>
      <c r="C32" s="214"/>
      <c r="D32" s="215"/>
      <c r="E32" s="166"/>
      <c r="F32" s="167"/>
      <c r="G32" s="167"/>
      <c r="H32" s="171"/>
      <c r="I32" s="166"/>
      <c r="J32" s="167"/>
      <c r="K32" s="167"/>
      <c r="L32" s="171"/>
    </row>
    <row r="33" spans="2:24" ht="14.1" customHeight="1" x14ac:dyDescent="0.15">
      <c r="B33" s="213">
        <v>40947</v>
      </c>
      <c r="C33" s="214"/>
      <c r="D33" s="215">
        <v>40953</v>
      </c>
      <c r="E33" s="219">
        <v>945</v>
      </c>
      <c r="F33" s="220">
        <v>1470</v>
      </c>
      <c r="G33" s="220">
        <v>1254.3473154362414</v>
      </c>
      <c r="H33" s="220">
        <v>1734.1</v>
      </c>
      <c r="I33" s="220">
        <v>1890</v>
      </c>
      <c r="J33" s="220">
        <v>2520</v>
      </c>
      <c r="K33" s="220">
        <v>2274.2583003786285</v>
      </c>
      <c r="L33" s="220">
        <v>16600.8</v>
      </c>
    </row>
    <row r="34" spans="2:24" ht="14.1" customHeight="1" x14ac:dyDescent="0.15">
      <c r="B34" s="213" t="s">
        <v>126</v>
      </c>
      <c r="C34" s="214"/>
      <c r="D34" s="215"/>
      <c r="E34" s="219"/>
      <c r="F34" s="220"/>
      <c r="G34" s="220"/>
      <c r="H34" s="220"/>
      <c r="I34" s="220"/>
      <c r="J34" s="220"/>
      <c r="K34" s="220"/>
      <c r="L34" s="220"/>
    </row>
    <row r="35" spans="2:24" ht="14.1" customHeight="1" x14ac:dyDescent="0.15">
      <c r="B35" s="213">
        <v>40954</v>
      </c>
      <c r="C35" s="214"/>
      <c r="D35" s="215">
        <v>40960</v>
      </c>
      <c r="E35" s="219">
        <v>945</v>
      </c>
      <c r="F35" s="220">
        <v>1470</v>
      </c>
      <c r="G35" s="221">
        <v>1245.1451612903229</v>
      </c>
      <c r="H35" s="220">
        <v>2309.6</v>
      </c>
      <c r="I35" s="219">
        <v>1890</v>
      </c>
      <c r="J35" s="220">
        <v>2512.65</v>
      </c>
      <c r="K35" s="221">
        <v>2272.2086890844616</v>
      </c>
      <c r="L35" s="220">
        <v>24908.400000000001</v>
      </c>
      <c r="M35" s="25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</row>
    <row r="36" spans="2:24" ht="14.1" customHeight="1" x14ac:dyDescent="0.15">
      <c r="B36" s="213" t="s">
        <v>127</v>
      </c>
      <c r="C36" s="214"/>
      <c r="D36" s="215"/>
      <c r="E36" s="219"/>
      <c r="F36" s="220"/>
      <c r="G36" s="220"/>
      <c r="H36" s="235"/>
      <c r="I36" s="219"/>
      <c r="J36" s="220"/>
      <c r="K36" s="220"/>
      <c r="L36" s="235"/>
    </row>
    <row r="37" spans="2:24" ht="14.1" customHeight="1" x14ac:dyDescent="0.15">
      <c r="B37" s="213">
        <v>40961</v>
      </c>
      <c r="C37" s="214"/>
      <c r="D37" s="215">
        <v>40967</v>
      </c>
      <c r="E37" s="219">
        <v>945</v>
      </c>
      <c r="F37" s="220">
        <v>1470</v>
      </c>
      <c r="G37" s="220">
        <v>1225.8141700165529</v>
      </c>
      <c r="H37" s="235">
        <v>2090.9</v>
      </c>
      <c r="I37" s="219">
        <v>1890</v>
      </c>
      <c r="J37" s="220">
        <v>2507.4</v>
      </c>
      <c r="K37" s="220">
        <v>2268.1241620990209</v>
      </c>
      <c r="L37" s="235">
        <v>19549.400000000001</v>
      </c>
    </row>
    <row r="38" spans="2:24" s="143" customFormat="1" ht="14.1" customHeight="1" x14ac:dyDescent="0.15">
      <c r="B38" s="213" t="s">
        <v>128</v>
      </c>
      <c r="C38" s="214"/>
      <c r="D38" s="215"/>
      <c r="E38" s="166"/>
      <c r="F38" s="167"/>
      <c r="G38" s="167"/>
      <c r="H38" s="171"/>
      <c r="I38" s="166"/>
      <c r="J38" s="167"/>
      <c r="K38" s="167"/>
      <c r="L38" s="171"/>
    </row>
    <row r="39" spans="2:24" s="143" customFormat="1" ht="14.1" customHeight="1" x14ac:dyDescent="0.15">
      <c r="B39" s="224">
        <v>40968</v>
      </c>
      <c r="C39" s="225"/>
      <c r="D39" s="226">
        <v>40974</v>
      </c>
      <c r="E39" s="159">
        <v>945</v>
      </c>
      <c r="F39" s="133">
        <v>1470</v>
      </c>
      <c r="G39" s="133">
        <v>1217.858244243421</v>
      </c>
      <c r="H39" s="172">
        <v>2067.9</v>
      </c>
      <c r="I39" s="159">
        <v>1785</v>
      </c>
      <c r="J39" s="133">
        <v>2520</v>
      </c>
      <c r="K39" s="133">
        <v>2274.8989847275247</v>
      </c>
      <c r="L39" s="172">
        <v>23549.1</v>
      </c>
    </row>
    <row r="43" spans="2:24" x14ac:dyDescent="0.15">
      <c r="E43" s="182"/>
      <c r="F43" s="182"/>
      <c r="G43" s="182"/>
      <c r="H43" s="182"/>
      <c r="I43" s="182"/>
      <c r="J43" s="182"/>
      <c r="K43" s="182"/>
      <c r="L43" s="182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topLeftCell="A4" zoomScale="85" zoomScaleNormal="85" workbookViewId="0"/>
  </sheetViews>
  <sheetFormatPr defaultColWidth="7.5" defaultRowHeight="12" x14ac:dyDescent="0.15"/>
  <cols>
    <col min="1" max="1" width="0.75" style="182" customWidth="1"/>
    <col min="2" max="2" width="6" style="182" customWidth="1"/>
    <col min="3" max="3" width="3.125" style="182" customWidth="1"/>
    <col min="4" max="4" width="5.625" style="182" customWidth="1"/>
    <col min="5" max="5" width="5.5" style="182" customWidth="1"/>
    <col min="6" max="7" width="5.875" style="182" customWidth="1"/>
    <col min="8" max="8" width="7.625" style="182" customWidth="1"/>
    <col min="9" max="9" width="5.375" style="182" customWidth="1"/>
    <col min="10" max="11" width="5.875" style="182" customWidth="1"/>
    <col min="12" max="12" width="7.625" style="182" customWidth="1"/>
    <col min="13" max="13" width="5.375" style="182" customWidth="1"/>
    <col min="14" max="15" width="5.875" style="182" customWidth="1"/>
    <col min="16" max="16" width="7.625" style="182" customWidth="1"/>
    <col min="17" max="17" width="5.5" style="182" customWidth="1"/>
    <col min="18" max="19" width="5.875" style="182" customWidth="1"/>
    <col min="20" max="20" width="8" style="182" customWidth="1"/>
    <col min="21" max="21" width="5.5" style="182" customWidth="1"/>
    <col min="22" max="23" width="5.875" style="182" customWidth="1"/>
    <col min="24" max="24" width="7.75" style="182" customWidth="1"/>
    <col min="25" max="16384" width="7.5" style="182"/>
  </cols>
  <sheetData>
    <row r="3" spans="2:31" x14ac:dyDescent="0.15">
      <c r="B3" s="182" t="s">
        <v>463</v>
      </c>
    </row>
    <row r="4" spans="2:31" x14ac:dyDescent="0.15">
      <c r="X4" s="184" t="s">
        <v>85</v>
      </c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31" ht="13.5" x14ac:dyDescent="0.15">
      <c r="B6" s="186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123</v>
      </c>
      <c r="R6" s="209"/>
      <c r="S6" s="209"/>
      <c r="T6" s="210"/>
      <c r="U6" s="228" t="s">
        <v>131</v>
      </c>
      <c r="V6" s="229"/>
      <c r="W6" s="229"/>
      <c r="X6" s="230"/>
      <c r="Z6" s="164"/>
      <c r="AA6" s="164"/>
      <c r="AB6" s="164"/>
      <c r="AC6" s="164"/>
      <c r="AD6" s="164"/>
      <c r="AE6" s="164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4">
        <v>21</v>
      </c>
      <c r="D9" s="249" t="s">
        <v>1</v>
      </c>
      <c r="E9" s="203">
        <v>1208</v>
      </c>
      <c r="F9" s="204">
        <v>1995</v>
      </c>
      <c r="G9" s="183">
        <v>1520</v>
      </c>
      <c r="H9" s="204">
        <v>219867</v>
      </c>
      <c r="I9" s="203">
        <v>945</v>
      </c>
      <c r="J9" s="204">
        <v>1428</v>
      </c>
      <c r="K9" s="183">
        <v>1202</v>
      </c>
      <c r="L9" s="204">
        <v>249096</v>
      </c>
      <c r="M9" s="203">
        <v>767</v>
      </c>
      <c r="N9" s="204">
        <v>1155</v>
      </c>
      <c r="O9" s="183">
        <v>980</v>
      </c>
      <c r="P9" s="204">
        <v>102515</v>
      </c>
      <c r="Q9" s="203">
        <v>2940</v>
      </c>
      <c r="R9" s="204">
        <v>4079</v>
      </c>
      <c r="S9" s="183">
        <v>3388</v>
      </c>
      <c r="T9" s="204">
        <v>62865</v>
      </c>
      <c r="U9" s="203">
        <v>1943</v>
      </c>
      <c r="V9" s="204">
        <v>3098</v>
      </c>
      <c r="W9" s="183">
        <v>2473</v>
      </c>
      <c r="X9" s="204">
        <v>146186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22</v>
      </c>
      <c r="D10" s="183"/>
      <c r="E10" s="203">
        <v>1082</v>
      </c>
      <c r="F10" s="204">
        <v>1995</v>
      </c>
      <c r="G10" s="183">
        <v>1562</v>
      </c>
      <c r="H10" s="204">
        <v>183463</v>
      </c>
      <c r="I10" s="203">
        <v>945</v>
      </c>
      <c r="J10" s="204">
        <v>1418</v>
      </c>
      <c r="K10" s="183">
        <v>1137</v>
      </c>
      <c r="L10" s="204">
        <v>199913</v>
      </c>
      <c r="M10" s="203">
        <v>725</v>
      </c>
      <c r="N10" s="204">
        <v>1155</v>
      </c>
      <c r="O10" s="183">
        <v>874</v>
      </c>
      <c r="P10" s="204">
        <v>161950</v>
      </c>
      <c r="Q10" s="203">
        <v>2940</v>
      </c>
      <c r="R10" s="204">
        <v>4095</v>
      </c>
      <c r="S10" s="183">
        <v>3253</v>
      </c>
      <c r="T10" s="204">
        <v>49295</v>
      </c>
      <c r="U10" s="203">
        <v>2258</v>
      </c>
      <c r="V10" s="204">
        <v>2730</v>
      </c>
      <c r="W10" s="183">
        <v>2491</v>
      </c>
      <c r="X10" s="204">
        <v>142297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198"/>
      <c r="C11" s="201">
        <v>23</v>
      </c>
      <c r="D11" s="207"/>
      <c r="E11" s="173">
        <v>997.5</v>
      </c>
      <c r="F11" s="240">
        <v>1995</v>
      </c>
      <c r="G11" s="174">
        <v>1450.8741092295925</v>
      </c>
      <c r="H11" s="173">
        <v>237416.4</v>
      </c>
      <c r="I11" s="173">
        <v>693</v>
      </c>
      <c r="J11" s="173">
        <v>1575</v>
      </c>
      <c r="K11" s="173">
        <v>1090.0063843544958</v>
      </c>
      <c r="L11" s="173">
        <v>196146.99999999997</v>
      </c>
      <c r="M11" s="173">
        <v>630</v>
      </c>
      <c r="N11" s="173">
        <v>1155</v>
      </c>
      <c r="O11" s="173">
        <v>930.27424344250937</v>
      </c>
      <c r="P11" s="173">
        <v>202097.7</v>
      </c>
      <c r="Q11" s="173">
        <v>2940</v>
      </c>
      <c r="R11" s="173">
        <v>4200</v>
      </c>
      <c r="S11" s="173">
        <v>3534.6869439187117</v>
      </c>
      <c r="T11" s="173">
        <v>51392.6</v>
      </c>
      <c r="U11" s="173">
        <v>1773.7650000000001</v>
      </c>
      <c r="V11" s="173">
        <v>2730</v>
      </c>
      <c r="W11" s="173">
        <v>2283.5121844653954</v>
      </c>
      <c r="X11" s="174">
        <v>174726.69999999998</v>
      </c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66" t="s">
        <v>98</v>
      </c>
      <c r="C12" s="158">
        <v>2</v>
      </c>
      <c r="D12" s="171" t="s">
        <v>116</v>
      </c>
      <c r="E12" s="204">
        <v>1512</v>
      </c>
      <c r="F12" s="204">
        <v>1785</v>
      </c>
      <c r="G12" s="204">
        <v>1651.9702019744589</v>
      </c>
      <c r="H12" s="204">
        <v>15770.7</v>
      </c>
      <c r="I12" s="204">
        <v>945</v>
      </c>
      <c r="J12" s="204">
        <v>1207.5</v>
      </c>
      <c r="K12" s="204">
        <v>1093.4522806620046</v>
      </c>
      <c r="L12" s="204">
        <v>17119.2</v>
      </c>
      <c r="M12" s="204">
        <v>787.5</v>
      </c>
      <c r="N12" s="204">
        <v>997.60500000000002</v>
      </c>
      <c r="O12" s="204">
        <v>872.12748502993998</v>
      </c>
      <c r="P12" s="204">
        <v>14722.900000000001</v>
      </c>
      <c r="Q12" s="204">
        <v>3255</v>
      </c>
      <c r="R12" s="204">
        <v>3990</v>
      </c>
      <c r="S12" s="204">
        <v>3635.5582959641256</v>
      </c>
      <c r="T12" s="204">
        <v>3780.2</v>
      </c>
      <c r="U12" s="204">
        <v>2205</v>
      </c>
      <c r="V12" s="204">
        <v>2572.5</v>
      </c>
      <c r="W12" s="204">
        <v>2381.3722350026546</v>
      </c>
      <c r="X12" s="205">
        <v>12375.7</v>
      </c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/>
      <c r="C13" s="158">
        <v>3</v>
      </c>
      <c r="D13" s="171"/>
      <c r="E13" s="205">
        <v>1386</v>
      </c>
      <c r="F13" s="204">
        <v>1680</v>
      </c>
      <c r="G13" s="204">
        <v>1553.5181243764555</v>
      </c>
      <c r="H13" s="204">
        <v>18046</v>
      </c>
      <c r="I13" s="204">
        <v>997.5</v>
      </c>
      <c r="J13" s="204">
        <v>1186.5</v>
      </c>
      <c r="K13" s="204">
        <v>1076.762218089475</v>
      </c>
      <c r="L13" s="204">
        <v>17344.3</v>
      </c>
      <c r="M13" s="204">
        <v>756</v>
      </c>
      <c r="N13" s="204">
        <v>1050</v>
      </c>
      <c r="O13" s="204">
        <v>893.40078328981735</v>
      </c>
      <c r="P13" s="204">
        <v>13467.8</v>
      </c>
      <c r="Q13" s="204">
        <v>3339</v>
      </c>
      <c r="R13" s="204">
        <v>4040.2950000000001</v>
      </c>
      <c r="S13" s="204">
        <v>3615.8112045659359</v>
      </c>
      <c r="T13" s="204">
        <v>3842.4</v>
      </c>
      <c r="U13" s="204">
        <v>2205</v>
      </c>
      <c r="V13" s="204">
        <v>2625</v>
      </c>
      <c r="W13" s="204">
        <v>2409.8627118644067</v>
      </c>
      <c r="X13" s="205">
        <v>11925.3</v>
      </c>
      <c r="Z13" s="164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4</v>
      </c>
      <c r="D14" s="171"/>
      <c r="E14" s="204">
        <v>1260</v>
      </c>
      <c r="F14" s="204">
        <v>1575</v>
      </c>
      <c r="G14" s="204">
        <v>1387.9680038704996</v>
      </c>
      <c r="H14" s="205">
        <v>24661.8</v>
      </c>
      <c r="I14" s="204">
        <v>997.5</v>
      </c>
      <c r="J14" s="204">
        <v>1207.5</v>
      </c>
      <c r="K14" s="204">
        <v>1101.1684058029743</v>
      </c>
      <c r="L14" s="204">
        <v>18012.099999999999</v>
      </c>
      <c r="M14" s="204">
        <v>840</v>
      </c>
      <c r="N14" s="204">
        <v>1050</v>
      </c>
      <c r="O14" s="204">
        <v>928.99081515499438</v>
      </c>
      <c r="P14" s="204">
        <v>13001.1</v>
      </c>
      <c r="Q14" s="204">
        <v>3339</v>
      </c>
      <c r="R14" s="204">
        <v>3955.6650000000004</v>
      </c>
      <c r="S14" s="204">
        <v>3578.0870595891051</v>
      </c>
      <c r="T14" s="204">
        <v>3951.1</v>
      </c>
      <c r="U14" s="204">
        <v>2152.5</v>
      </c>
      <c r="V14" s="204">
        <v>2520</v>
      </c>
      <c r="W14" s="204">
        <v>2262.1933354209068</v>
      </c>
      <c r="X14" s="205">
        <v>14010.4</v>
      </c>
      <c r="Z14" s="164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5</v>
      </c>
      <c r="D15" s="171"/>
      <c r="E15" s="204">
        <v>1260</v>
      </c>
      <c r="F15" s="204">
        <v>1522.5</v>
      </c>
      <c r="G15" s="204">
        <v>1346.5248495385854</v>
      </c>
      <c r="H15" s="204">
        <v>26138.400000000001</v>
      </c>
      <c r="I15" s="204">
        <v>997.5</v>
      </c>
      <c r="J15" s="204">
        <v>1260</v>
      </c>
      <c r="K15" s="204">
        <v>1105.068477739502</v>
      </c>
      <c r="L15" s="204">
        <v>20347.900000000001</v>
      </c>
      <c r="M15" s="204">
        <v>787.5</v>
      </c>
      <c r="N15" s="204">
        <v>1050</v>
      </c>
      <c r="O15" s="204">
        <v>925.7208350509394</v>
      </c>
      <c r="P15" s="204">
        <v>15450.800000000001</v>
      </c>
      <c r="Q15" s="204">
        <v>3260.25</v>
      </c>
      <c r="R15" s="204">
        <v>3816.855</v>
      </c>
      <c r="S15" s="204">
        <v>3545.9927048634245</v>
      </c>
      <c r="T15" s="204">
        <v>4988</v>
      </c>
      <c r="U15" s="204">
        <v>2100</v>
      </c>
      <c r="V15" s="204">
        <v>2467.5</v>
      </c>
      <c r="W15" s="204">
        <v>2242.5262626920071</v>
      </c>
      <c r="X15" s="205">
        <v>16221.5</v>
      </c>
      <c r="Z15" s="164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6</v>
      </c>
      <c r="D16" s="171"/>
      <c r="E16" s="204">
        <v>1155</v>
      </c>
      <c r="F16" s="204">
        <v>1575</v>
      </c>
      <c r="G16" s="204">
        <v>1353.6682224025976</v>
      </c>
      <c r="H16" s="204">
        <v>12259.400000000001</v>
      </c>
      <c r="I16" s="204">
        <v>945</v>
      </c>
      <c r="J16" s="204">
        <v>1365</v>
      </c>
      <c r="K16" s="204">
        <v>1094.668297699071</v>
      </c>
      <c r="L16" s="204">
        <v>11754.5</v>
      </c>
      <c r="M16" s="204">
        <v>819</v>
      </c>
      <c r="N16" s="204">
        <v>1155</v>
      </c>
      <c r="O16" s="204">
        <v>929.75212418300646</v>
      </c>
      <c r="P16" s="204">
        <v>10693.3</v>
      </c>
      <c r="Q16" s="204">
        <v>3150</v>
      </c>
      <c r="R16" s="204">
        <v>3990</v>
      </c>
      <c r="S16" s="204">
        <v>3555.7850181323665</v>
      </c>
      <c r="T16" s="204">
        <v>3110</v>
      </c>
      <c r="U16" s="204">
        <v>1995</v>
      </c>
      <c r="V16" s="204">
        <v>2625</v>
      </c>
      <c r="W16" s="204">
        <v>2269.378746478395</v>
      </c>
      <c r="X16" s="205">
        <v>12244.8</v>
      </c>
      <c r="Z16" s="183"/>
      <c r="AA16" s="183"/>
      <c r="AB16" s="183"/>
      <c r="AC16" s="183"/>
      <c r="AD16" s="183"/>
      <c r="AE16" s="183"/>
    </row>
    <row r="17" spans="2:24" ht="14.1" customHeight="1" x14ac:dyDescent="0.15">
      <c r="B17" s="166"/>
      <c r="C17" s="158">
        <v>7</v>
      </c>
      <c r="D17" s="171"/>
      <c r="E17" s="205">
        <v>1050</v>
      </c>
      <c r="F17" s="204">
        <v>1575</v>
      </c>
      <c r="G17" s="204">
        <v>1330.1610012671722</v>
      </c>
      <c r="H17" s="204">
        <v>15513.599999999999</v>
      </c>
      <c r="I17" s="204">
        <v>898.38000000000011</v>
      </c>
      <c r="J17" s="204">
        <v>1365</v>
      </c>
      <c r="K17" s="204">
        <v>1083.2556171921306</v>
      </c>
      <c r="L17" s="204">
        <v>13105.199999999999</v>
      </c>
      <c r="M17" s="204">
        <v>787.5</v>
      </c>
      <c r="N17" s="204">
        <v>1155</v>
      </c>
      <c r="O17" s="204">
        <v>965.23082163068557</v>
      </c>
      <c r="P17" s="204">
        <v>15503.300000000001</v>
      </c>
      <c r="Q17" s="204">
        <v>2940</v>
      </c>
      <c r="R17" s="204">
        <v>3990</v>
      </c>
      <c r="S17" s="204">
        <v>3477.5751570645634</v>
      </c>
      <c r="T17" s="204">
        <v>4043.5</v>
      </c>
      <c r="U17" s="204">
        <v>1995</v>
      </c>
      <c r="V17" s="204">
        <v>2694.4050000000002</v>
      </c>
      <c r="W17" s="204">
        <v>2257.3125473887371</v>
      </c>
      <c r="X17" s="205">
        <v>10979.399999999998</v>
      </c>
    </row>
    <row r="18" spans="2:24" ht="14.1" customHeight="1" x14ac:dyDescent="0.15">
      <c r="B18" s="166"/>
      <c r="C18" s="158">
        <v>8</v>
      </c>
      <c r="D18" s="171"/>
      <c r="E18" s="204">
        <v>1050</v>
      </c>
      <c r="F18" s="204">
        <v>1575</v>
      </c>
      <c r="G18" s="204">
        <v>1360.7838570634042</v>
      </c>
      <c r="H18" s="204">
        <v>23868</v>
      </c>
      <c r="I18" s="204">
        <v>840</v>
      </c>
      <c r="J18" s="204">
        <v>1365</v>
      </c>
      <c r="K18" s="204">
        <v>1063.4891156851263</v>
      </c>
      <c r="L18" s="204">
        <v>12163.699999999999</v>
      </c>
      <c r="M18" s="204">
        <v>735</v>
      </c>
      <c r="N18" s="204">
        <v>1155</v>
      </c>
      <c r="O18" s="204">
        <v>951.56563075035785</v>
      </c>
      <c r="P18" s="204">
        <v>14720</v>
      </c>
      <c r="Q18" s="205">
        <v>2940</v>
      </c>
      <c r="R18" s="204">
        <v>4095</v>
      </c>
      <c r="S18" s="204">
        <v>3459.3400132860947</v>
      </c>
      <c r="T18" s="204">
        <v>4396.2</v>
      </c>
      <c r="U18" s="204">
        <v>1995</v>
      </c>
      <c r="V18" s="204">
        <v>2724.2249999999999</v>
      </c>
      <c r="W18" s="204">
        <v>2277.0971805254326</v>
      </c>
      <c r="X18" s="205">
        <v>16727.099999999999</v>
      </c>
    </row>
    <row r="19" spans="2:24" ht="14.1" customHeight="1" x14ac:dyDescent="0.15">
      <c r="B19" s="166"/>
      <c r="C19" s="158">
        <v>9</v>
      </c>
      <c r="D19" s="171"/>
      <c r="E19" s="204">
        <v>997.5</v>
      </c>
      <c r="F19" s="204">
        <v>1470</v>
      </c>
      <c r="G19" s="204">
        <v>1277.9212847098083</v>
      </c>
      <c r="H19" s="204">
        <v>14810.5</v>
      </c>
      <c r="I19" s="204">
        <v>693</v>
      </c>
      <c r="J19" s="204">
        <v>1365</v>
      </c>
      <c r="K19" s="204">
        <v>1026.1545227708511</v>
      </c>
      <c r="L19" s="204">
        <v>15384.3</v>
      </c>
      <c r="M19" s="204">
        <v>682.5</v>
      </c>
      <c r="N19" s="204">
        <v>1155</v>
      </c>
      <c r="O19" s="204">
        <v>945.77567428529449</v>
      </c>
      <c r="P19" s="204">
        <v>15680.4</v>
      </c>
      <c r="Q19" s="204">
        <v>2940</v>
      </c>
      <c r="R19" s="204">
        <v>3990</v>
      </c>
      <c r="S19" s="204">
        <v>3418.8486415616585</v>
      </c>
      <c r="T19" s="204">
        <v>3876.9</v>
      </c>
      <c r="U19" s="204">
        <v>1995</v>
      </c>
      <c r="V19" s="204">
        <v>2649.9900000000002</v>
      </c>
      <c r="W19" s="204">
        <v>2278.3931011917507</v>
      </c>
      <c r="X19" s="205">
        <v>14203.300000000001</v>
      </c>
    </row>
    <row r="20" spans="2:24" ht="14.1" customHeight="1" x14ac:dyDescent="0.15">
      <c r="B20" s="166"/>
      <c r="C20" s="158">
        <v>10</v>
      </c>
      <c r="D20" s="171"/>
      <c r="E20" s="204">
        <v>1050</v>
      </c>
      <c r="F20" s="204">
        <v>1606.5</v>
      </c>
      <c r="G20" s="204">
        <v>1382.0742378353671</v>
      </c>
      <c r="H20" s="204">
        <v>13806.2</v>
      </c>
      <c r="I20" s="204">
        <v>756</v>
      </c>
      <c r="J20" s="204">
        <v>1365</v>
      </c>
      <c r="K20" s="204">
        <v>1039.9176262706483</v>
      </c>
      <c r="L20" s="204">
        <v>10773.9</v>
      </c>
      <c r="M20" s="204">
        <v>716.1</v>
      </c>
      <c r="N20" s="204">
        <v>1155</v>
      </c>
      <c r="O20" s="204">
        <v>908.9763529103634</v>
      </c>
      <c r="P20" s="204">
        <v>20288.5</v>
      </c>
      <c r="Q20" s="205">
        <v>2940</v>
      </c>
      <c r="R20" s="204">
        <v>3990</v>
      </c>
      <c r="S20" s="204">
        <v>3535.6386061080671</v>
      </c>
      <c r="T20" s="204">
        <v>3502.8999999999996</v>
      </c>
      <c r="U20" s="204">
        <v>1773.7650000000001</v>
      </c>
      <c r="V20" s="204">
        <v>2730</v>
      </c>
      <c r="W20" s="204">
        <v>2281.4555341409696</v>
      </c>
      <c r="X20" s="205">
        <v>10929.900000000001</v>
      </c>
    </row>
    <row r="21" spans="2:24" ht="14.1" customHeight="1" x14ac:dyDescent="0.15">
      <c r="B21" s="166"/>
      <c r="C21" s="158">
        <v>11</v>
      </c>
      <c r="D21" s="171"/>
      <c r="E21" s="204">
        <v>1050</v>
      </c>
      <c r="F21" s="204">
        <v>1890</v>
      </c>
      <c r="G21" s="204">
        <v>1581.1011755988586</v>
      </c>
      <c r="H21" s="204">
        <v>21594.800000000003</v>
      </c>
      <c r="I21" s="204">
        <v>945</v>
      </c>
      <c r="J21" s="204">
        <v>1522.5</v>
      </c>
      <c r="K21" s="204">
        <v>1145.0822877341955</v>
      </c>
      <c r="L21" s="204">
        <v>17378.699999999997</v>
      </c>
      <c r="M21" s="204">
        <v>735</v>
      </c>
      <c r="N21" s="204">
        <v>1155</v>
      </c>
      <c r="O21" s="204">
        <v>923.30869885324182</v>
      </c>
      <c r="P21" s="204">
        <v>25417.200000000001</v>
      </c>
      <c r="Q21" s="204">
        <v>2940</v>
      </c>
      <c r="R21" s="204">
        <v>4200</v>
      </c>
      <c r="S21" s="204">
        <v>3546.884280616242</v>
      </c>
      <c r="T21" s="204">
        <v>4616.6000000000004</v>
      </c>
      <c r="U21" s="204">
        <v>1785</v>
      </c>
      <c r="V21" s="204">
        <v>2702.7000000000003</v>
      </c>
      <c r="W21" s="204">
        <v>2230.9489616768637</v>
      </c>
      <c r="X21" s="205">
        <v>20930.499999999996</v>
      </c>
    </row>
    <row r="22" spans="2:24" ht="14.1" customHeight="1" x14ac:dyDescent="0.15">
      <c r="B22" s="166"/>
      <c r="C22" s="158">
        <v>12</v>
      </c>
      <c r="D22" s="171"/>
      <c r="E22" s="204">
        <v>1365</v>
      </c>
      <c r="F22" s="204">
        <v>1890</v>
      </c>
      <c r="G22" s="204">
        <v>1724.2131275230745</v>
      </c>
      <c r="H22" s="204">
        <v>24297.700000000004</v>
      </c>
      <c r="I22" s="204">
        <v>892.5</v>
      </c>
      <c r="J22" s="204">
        <v>1575</v>
      </c>
      <c r="K22" s="204">
        <v>1132.711486981678</v>
      </c>
      <c r="L22" s="204">
        <v>17816.8</v>
      </c>
      <c r="M22" s="204">
        <v>630</v>
      </c>
      <c r="N22" s="204">
        <v>1155</v>
      </c>
      <c r="O22" s="204">
        <v>920.98580792973962</v>
      </c>
      <c r="P22" s="204">
        <v>13078.5</v>
      </c>
      <c r="Q22" s="204">
        <v>3150</v>
      </c>
      <c r="R22" s="204">
        <v>4200</v>
      </c>
      <c r="S22" s="204">
        <v>3573.0559972347037</v>
      </c>
      <c r="T22" s="204">
        <v>4853.7000000000007</v>
      </c>
      <c r="U22" s="204">
        <v>1860.6000000000001</v>
      </c>
      <c r="V22" s="204">
        <v>2702.7000000000003</v>
      </c>
      <c r="W22" s="204">
        <v>2306.0873650921139</v>
      </c>
      <c r="X22" s="205">
        <v>14513.199999999999</v>
      </c>
    </row>
    <row r="23" spans="2:24" ht="14.1" customHeight="1" x14ac:dyDescent="0.15">
      <c r="B23" s="166" t="s">
        <v>100</v>
      </c>
      <c r="C23" s="158">
        <v>1</v>
      </c>
      <c r="D23" s="171" t="s">
        <v>116</v>
      </c>
      <c r="E23" s="204">
        <v>1260</v>
      </c>
      <c r="F23" s="204">
        <v>1890</v>
      </c>
      <c r="G23" s="204">
        <v>1602.2440019393268</v>
      </c>
      <c r="H23" s="204">
        <v>16442.7</v>
      </c>
      <c r="I23" s="204">
        <v>840</v>
      </c>
      <c r="J23" s="204">
        <v>1522.5</v>
      </c>
      <c r="K23" s="204">
        <v>1087.3795452405609</v>
      </c>
      <c r="L23" s="204">
        <v>14763.899999999998</v>
      </c>
      <c r="M23" s="204">
        <v>649.95000000000005</v>
      </c>
      <c r="N23" s="204">
        <v>1050</v>
      </c>
      <c r="O23" s="204">
        <v>849.26562694171741</v>
      </c>
      <c r="P23" s="204">
        <v>9846.5999999999985</v>
      </c>
      <c r="Q23" s="204">
        <v>2940</v>
      </c>
      <c r="R23" s="204">
        <v>4200</v>
      </c>
      <c r="S23" s="204">
        <v>3500.3665464139567</v>
      </c>
      <c r="T23" s="204">
        <v>3616.3</v>
      </c>
      <c r="U23" s="204">
        <v>1785</v>
      </c>
      <c r="V23" s="204">
        <v>2677.5</v>
      </c>
      <c r="W23" s="204">
        <v>2256.8688524590166</v>
      </c>
      <c r="X23" s="204">
        <v>15997.5</v>
      </c>
    </row>
    <row r="24" spans="2:24" ht="14.1" customHeight="1" x14ac:dyDescent="0.15">
      <c r="B24" s="159"/>
      <c r="C24" s="163">
        <v>2</v>
      </c>
      <c r="D24" s="172"/>
      <c r="E24" s="206">
        <v>1155</v>
      </c>
      <c r="F24" s="206">
        <v>1732.5</v>
      </c>
      <c r="G24" s="206">
        <v>1434.8931367545838</v>
      </c>
      <c r="H24" s="206">
        <v>18888</v>
      </c>
      <c r="I24" s="206">
        <v>840</v>
      </c>
      <c r="J24" s="206">
        <v>1365</v>
      </c>
      <c r="K24" s="206">
        <v>1070.0382970683002</v>
      </c>
      <c r="L24" s="206">
        <v>15506.2</v>
      </c>
      <c r="M24" s="206">
        <v>682.5</v>
      </c>
      <c r="N24" s="206">
        <v>1050</v>
      </c>
      <c r="O24" s="206">
        <v>846.5575471698113</v>
      </c>
      <c r="P24" s="206">
        <v>8745.7999999999993</v>
      </c>
      <c r="Q24" s="206">
        <v>2940</v>
      </c>
      <c r="R24" s="206">
        <v>3675</v>
      </c>
      <c r="S24" s="206">
        <v>3362.9786834696347</v>
      </c>
      <c r="T24" s="206">
        <v>3961.2</v>
      </c>
      <c r="U24" s="206">
        <v>1732.5</v>
      </c>
      <c r="V24" s="206">
        <v>2593.5</v>
      </c>
      <c r="W24" s="206">
        <v>2108.9010012310223</v>
      </c>
      <c r="X24" s="207">
        <v>14269.6</v>
      </c>
    </row>
    <row r="25" spans="2:24" x14ac:dyDescent="0.15">
      <c r="B25" s="192"/>
      <c r="C25" s="211"/>
      <c r="D25" s="212"/>
      <c r="E25" s="203"/>
      <c r="F25" s="204"/>
      <c r="G25" s="183"/>
      <c r="H25" s="204"/>
      <c r="I25" s="203"/>
      <c r="J25" s="204"/>
      <c r="K25" s="183"/>
      <c r="L25" s="204"/>
      <c r="M25" s="203"/>
      <c r="N25" s="204"/>
      <c r="O25" s="204"/>
      <c r="P25" s="204"/>
      <c r="Q25" s="183"/>
      <c r="R25" s="204"/>
      <c r="S25" s="183"/>
      <c r="T25" s="204"/>
      <c r="U25" s="203"/>
      <c r="V25" s="204"/>
      <c r="W25" s="183"/>
      <c r="X25" s="204"/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213"/>
      <c r="C28" s="214"/>
      <c r="D28" s="215"/>
      <c r="E28" s="630"/>
      <c r="F28" s="631"/>
      <c r="G28" s="632"/>
      <c r="H28" s="250"/>
      <c r="I28" s="630"/>
      <c r="J28" s="631"/>
      <c r="K28" s="632"/>
      <c r="L28" s="250"/>
      <c r="M28" s="630"/>
      <c r="N28" s="631"/>
      <c r="O28" s="632"/>
      <c r="P28" s="250"/>
      <c r="Q28" s="630"/>
      <c r="R28" s="631"/>
      <c r="S28" s="632"/>
      <c r="T28" s="250"/>
      <c r="U28" s="630"/>
      <c r="V28" s="631"/>
      <c r="W28" s="632"/>
      <c r="X28" s="250"/>
    </row>
    <row r="29" spans="2:24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</row>
    <row r="30" spans="2:24" x14ac:dyDescent="0.15">
      <c r="B30" s="213">
        <v>40946</v>
      </c>
      <c r="C30" s="214"/>
      <c r="D30" s="215">
        <v>40952</v>
      </c>
      <c r="E30" s="630">
        <v>1312.5</v>
      </c>
      <c r="F30" s="631">
        <v>1732.5</v>
      </c>
      <c r="G30" s="632">
        <v>1510.1669722667896</v>
      </c>
      <c r="H30" s="250">
        <v>3274.8</v>
      </c>
      <c r="I30" s="630">
        <v>840</v>
      </c>
      <c r="J30" s="631">
        <v>1365</v>
      </c>
      <c r="K30" s="632">
        <v>1095.1952168239309</v>
      </c>
      <c r="L30" s="250">
        <v>3204</v>
      </c>
      <c r="M30" s="630">
        <v>682.5</v>
      </c>
      <c r="N30" s="631">
        <v>951.5100000000001</v>
      </c>
      <c r="O30" s="632">
        <v>841.46949760765551</v>
      </c>
      <c r="P30" s="250">
        <v>2695</v>
      </c>
      <c r="Q30" s="630">
        <v>2940</v>
      </c>
      <c r="R30" s="631">
        <v>3622.5</v>
      </c>
      <c r="S30" s="632">
        <v>3360.1812896405927</v>
      </c>
      <c r="T30" s="250">
        <v>1149.5999999999999</v>
      </c>
      <c r="U30" s="630">
        <v>1837.5</v>
      </c>
      <c r="V30" s="631">
        <v>2593.5</v>
      </c>
      <c r="W30" s="632">
        <v>2184.1341405281723</v>
      </c>
      <c r="X30" s="250">
        <v>3378.9</v>
      </c>
    </row>
    <row r="31" spans="2:24" x14ac:dyDescent="0.15">
      <c r="B31" s="213" t="s">
        <v>126</v>
      </c>
      <c r="C31" s="214"/>
      <c r="D31" s="215"/>
      <c r="E31" s="219"/>
      <c r="F31" s="220"/>
      <c r="G31" s="221"/>
      <c r="H31" s="220"/>
      <c r="I31" s="219"/>
      <c r="J31" s="220"/>
      <c r="K31" s="221"/>
      <c r="L31" s="220"/>
      <c r="M31" s="219"/>
      <c r="N31" s="220"/>
      <c r="O31" s="221"/>
      <c r="P31" s="220"/>
      <c r="Q31" s="219"/>
      <c r="R31" s="220"/>
      <c r="S31" s="221"/>
      <c r="T31" s="220"/>
      <c r="U31" s="219"/>
      <c r="V31" s="220"/>
      <c r="W31" s="221"/>
      <c r="X31" s="220"/>
    </row>
    <row r="32" spans="2:24" x14ac:dyDescent="0.15">
      <c r="B32" s="213">
        <v>40953</v>
      </c>
      <c r="C32" s="214"/>
      <c r="D32" s="215">
        <v>40959</v>
      </c>
      <c r="E32" s="219">
        <v>1260</v>
      </c>
      <c r="F32" s="220">
        <v>1599.99</v>
      </c>
      <c r="G32" s="221">
        <v>1429.5447084885709</v>
      </c>
      <c r="H32" s="218">
        <v>4913.7</v>
      </c>
      <c r="I32" s="219">
        <v>840</v>
      </c>
      <c r="J32" s="220">
        <v>1365</v>
      </c>
      <c r="K32" s="221">
        <v>1091.7485280076385</v>
      </c>
      <c r="L32" s="218">
        <v>3732.8</v>
      </c>
      <c r="M32" s="219">
        <v>735</v>
      </c>
      <c r="N32" s="220">
        <v>997.5</v>
      </c>
      <c r="O32" s="221">
        <v>838.51090909090919</v>
      </c>
      <c r="P32" s="218">
        <v>3019.4</v>
      </c>
      <c r="Q32" s="219">
        <v>2940</v>
      </c>
      <c r="R32" s="220">
        <v>3675</v>
      </c>
      <c r="S32" s="221">
        <v>3362.6758817921836</v>
      </c>
      <c r="T32" s="218">
        <v>1073.8</v>
      </c>
      <c r="U32" s="219">
        <v>1732.5</v>
      </c>
      <c r="V32" s="220">
        <v>2520</v>
      </c>
      <c r="W32" s="221">
        <v>2152.6882315176063</v>
      </c>
      <c r="X32" s="218">
        <v>2863.2</v>
      </c>
    </row>
    <row r="33" spans="2:24" x14ac:dyDescent="0.15">
      <c r="B33" s="213" t="s">
        <v>127</v>
      </c>
      <c r="C33" s="214"/>
      <c r="D33" s="215"/>
      <c r="E33" s="219"/>
      <c r="F33" s="220"/>
      <c r="G33" s="221"/>
      <c r="H33" s="220"/>
      <c r="I33" s="219"/>
      <c r="J33" s="220"/>
      <c r="K33" s="221"/>
      <c r="L33" s="220"/>
      <c r="M33" s="219"/>
      <c r="N33" s="220"/>
      <c r="O33" s="221"/>
      <c r="P33" s="220"/>
      <c r="Q33" s="219"/>
      <c r="R33" s="220"/>
      <c r="S33" s="221"/>
      <c r="T33" s="220"/>
      <c r="U33" s="219"/>
      <c r="V33" s="220"/>
      <c r="W33" s="221"/>
      <c r="X33" s="220"/>
    </row>
    <row r="34" spans="2:24" ht="12" customHeight="1" x14ac:dyDescent="0.15">
      <c r="B34" s="213">
        <v>40960</v>
      </c>
      <c r="C34" s="214"/>
      <c r="D34" s="215">
        <v>40966</v>
      </c>
      <c r="E34" s="219">
        <v>1155</v>
      </c>
      <c r="F34" s="220">
        <v>1575</v>
      </c>
      <c r="G34" s="221">
        <v>1420.1799940985541</v>
      </c>
      <c r="H34" s="218">
        <v>5851.6</v>
      </c>
      <c r="I34" s="219">
        <v>840</v>
      </c>
      <c r="J34" s="220">
        <v>1365</v>
      </c>
      <c r="K34" s="221">
        <v>1089.5996324240662</v>
      </c>
      <c r="L34" s="218">
        <v>3826.9</v>
      </c>
      <c r="M34" s="219">
        <v>777</v>
      </c>
      <c r="N34" s="220">
        <v>1050</v>
      </c>
      <c r="O34" s="221">
        <v>856.88084326306159</v>
      </c>
      <c r="P34" s="218">
        <v>1638.3</v>
      </c>
      <c r="Q34" s="219">
        <v>2940</v>
      </c>
      <c r="R34" s="220">
        <v>3675</v>
      </c>
      <c r="S34" s="221">
        <v>3365.5930628677615</v>
      </c>
      <c r="T34" s="218">
        <v>827.4</v>
      </c>
      <c r="U34" s="219">
        <v>1764</v>
      </c>
      <c r="V34" s="220">
        <v>2520</v>
      </c>
      <c r="W34" s="221">
        <v>2116.0175565930413</v>
      </c>
      <c r="X34" s="218">
        <v>2725.4</v>
      </c>
    </row>
    <row r="35" spans="2:24" ht="12" customHeight="1" x14ac:dyDescent="0.15">
      <c r="B35" s="213" t="s">
        <v>128</v>
      </c>
      <c r="C35" s="214"/>
      <c r="D35" s="215"/>
      <c r="E35" s="219"/>
      <c r="F35" s="220"/>
      <c r="G35" s="221"/>
      <c r="H35" s="220"/>
      <c r="I35" s="219"/>
      <c r="J35" s="220"/>
      <c r="K35" s="221"/>
      <c r="L35" s="220"/>
      <c r="M35" s="219"/>
      <c r="N35" s="220"/>
      <c r="O35" s="221"/>
      <c r="P35" s="220"/>
      <c r="Q35" s="219"/>
      <c r="R35" s="220"/>
      <c r="S35" s="221"/>
      <c r="T35" s="220"/>
      <c r="U35" s="219"/>
      <c r="V35" s="220"/>
      <c r="W35" s="221"/>
      <c r="X35" s="220"/>
    </row>
    <row r="36" spans="2:24" ht="12" customHeight="1" x14ac:dyDescent="0.15">
      <c r="B36" s="224">
        <v>40967</v>
      </c>
      <c r="C36" s="225"/>
      <c r="D36" s="226">
        <v>40973</v>
      </c>
      <c r="E36" s="634">
        <v>1260</v>
      </c>
      <c r="F36" s="635">
        <v>1554</v>
      </c>
      <c r="G36" s="636">
        <v>1416.3913405317737</v>
      </c>
      <c r="H36" s="635">
        <v>4847.8999999999996</v>
      </c>
      <c r="I36" s="634">
        <v>840</v>
      </c>
      <c r="J36" s="635">
        <v>1365</v>
      </c>
      <c r="K36" s="636">
        <v>1036.27219985496</v>
      </c>
      <c r="L36" s="635">
        <v>4742.5</v>
      </c>
      <c r="M36" s="634">
        <v>787.5</v>
      </c>
      <c r="N36" s="635">
        <v>945</v>
      </c>
      <c r="O36" s="636">
        <v>861.83424657534238</v>
      </c>
      <c r="P36" s="635">
        <v>1393.1</v>
      </c>
      <c r="Q36" s="634">
        <v>2940</v>
      </c>
      <c r="R36" s="635">
        <v>3675</v>
      </c>
      <c r="S36" s="636">
        <v>3363.2066345910357</v>
      </c>
      <c r="T36" s="635">
        <v>910.4</v>
      </c>
      <c r="U36" s="634">
        <v>1732.5</v>
      </c>
      <c r="V36" s="635">
        <v>2310</v>
      </c>
      <c r="W36" s="636">
        <v>2031.9516743196339</v>
      </c>
      <c r="X36" s="635">
        <v>5302.1</v>
      </c>
    </row>
    <row r="37" spans="2:24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</row>
    <row r="38" spans="2:24" ht="12.75" customHeight="1" x14ac:dyDescent="0.15">
      <c r="B38" s="184" t="s">
        <v>106</v>
      </c>
      <c r="C38" s="182" t="s">
        <v>464</v>
      </c>
    </row>
    <row r="39" spans="2:24" ht="12.75" customHeight="1" x14ac:dyDescent="0.15">
      <c r="B39" s="227" t="s">
        <v>108</v>
      </c>
      <c r="C39" s="182" t="s">
        <v>109</v>
      </c>
    </row>
    <row r="40" spans="2:24" x14ac:dyDescent="0.15">
      <c r="B40" s="227"/>
    </row>
    <row r="41" spans="2:24" x14ac:dyDescent="0.15">
      <c r="B41" s="227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0.75" style="182" customWidth="1"/>
    <col min="2" max="2" width="5.75" style="182" customWidth="1"/>
    <col min="3" max="3" width="3.375" style="182" customWidth="1"/>
    <col min="4" max="4" width="5.25" style="182" customWidth="1"/>
    <col min="5" max="5" width="5.5" style="182" customWidth="1"/>
    <col min="6" max="7" width="5.875" style="182" customWidth="1"/>
    <col min="8" max="8" width="7.75" style="182" customWidth="1"/>
    <col min="9" max="9" width="5.75" style="182" customWidth="1"/>
    <col min="10" max="11" width="5.875" style="182" customWidth="1"/>
    <col min="12" max="12" width="7.5" style="182" customWidth="1"/>
    <col min="13" max="13" width="5.375" style="182" customWidth="1"/>
    <col min="14" max="15" width="5.875" style="182" customWidth="1"/>
    <col min="16" max="16" width="7.625" style="182" customWidth="1"/>
    <col min="17" max="17" width="5.5" style="182" customWidth="1"/>
    <col min="18" max="19" width="5.875" style="182" customWidth="1"/>
    <col min="20" max="20" width="7.5" style="182" customWidth="1"/>
    <col min="21" max="21" width="5.375" style="182" customWidth="1"/>
    <col min="22" max="23" width="5.875" style="182" customWidth="1"/>
    <col min="24" max="24" width="7.625" style="182" customWidth="1"/>
    <col min="25" max="16384" width="7.5" style="182"/>
  </cols>
  <sheetData>
    <row r="3" spans="2:31" x14ac:dyDescent="0.15">
      <c r="B3" s="144" t="s">
        <v>465</v>
      </c>
    </row>
    <row r="4" spans="2:31" x14ac:dyDescent="0.15">
      <c r="X4" s="184" t="s">
        <v>85</v>
      </c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31" ht="13.5" x14ac:dyDescent="0.15">
      <c r="B6" s="186"/>
      <c r="C6" s="187" t="s">
        <v>86</v>
      </c>
      <c r="D6" s="188"/>
      <c r="E6" s="231" t="s">
        <v>133</v>
      </c>
      <c r="F6" s="232"/>
      <c r="G6" s="232"/>
      <c r="H6" s="233"/>
      <c r="I6" s="231" t="s">
        <v>134</v>
      </c>
      <c r="J6" s="232"/>
      <c r="K6" s="232"/>
      <c r="L6" s="233"/>
      <c r="M6" s="231" t="s">
        <v>135</v>
      </c>
      <c r="N6" s="232"/>
      <c r="O6" s="232"/>
      <c r="P6" s="233"/>
      <c r="Q6" s="228" t="s">
        <v>138</v>
      </c>
      <c r="R6" s="229"/>
      <c r="S6" s="229"/>
      <c r="T6" s="230"/>
      <c r="U6" s="231" t="s">
        <v>139</v>
      </c>
      <c r="V6" s="232"/>
      <c r="W6" s="232"/>
      <c r="X6" s="233"/>
      <c r="Z6" s="164"/>
      <c r="AA6" s="164"/>
      <c r="AB6" s="164"/>
      <c r="AC6" s="164"/>
      <c r="AD6" s="164"/>
      <c r="AE6" s="164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4">
        <v>21</v>
      </c>
      <c r="D9" s="249" t="s">
        <v>1</v>
      </c>
      <c r="E9" s="203">
        <v>714</v>
      </c>
      <c r="F9" s="204">
        <v>1050</v>
      </c>
      <c r="G9" s="183">
        <v>874</v>
      </c>
      <c r="H9" s="204">
        <v>349450</v>
      </c>
      <c r="I9" s="203">
        <v>998</v>
      </c>
      <c r="J9" s="204">
        <v>1418</v>
      </c>
      <c r="K9" s="183">
        <v>1196</v>
      </c>
      <c r="L9" s="204">
        <v>88145</v>
      </c>
      <c r="M9" s="203">
        <v>998</v>
      </c>
      <c r="N9" s="204">
        <v>1418</v>
      </c>
      <c r="O9" s="183">
        <v>1221</v>
      </c>
      <c r="P9" s="204">
        <v>99119</v>
      </c>
      <c r="Q9" s="203">
        <v>998</v>
      </c>
      <c r="R9" s="204">
        <v>1460</v>
      </c>
      <c r="S9" s="183">
        <v>1227</v>
      </c>
      <c r="T9" s="204">
        <v>74730</v>
      </c>
      <c r="U9" s="203">
        <v>998</v>
      </c>
      <c r="V9" s="204">
        <v>1365</v>
      </c>
      <c r="W9" s="183">
        <v>1184</v>
      </c>
      <c r="X9" s="204">
        <v>133032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22</v>
      </c>
      <c r="D10" s="183"/>
      <c r="E10" s="203">
        <v>714</v>
      </c>
      <c r="F10" s="204">
        <v>954</v>
      </c>
      <c r="G10" s="183">
        <v>820</v>
      </c>
      <c r="H10" s="204">
        <v>361798</v>
      </c>
      <c r="I10" s="203">
        <v>924</v>
      </c>
      <c r="J10" s="204">
        <v>1260</v>
      </c>
      <c r="K10" s="183">
        <v>1083</v>
      </c>
      <c r="L10" s="204">
        <v>83255</v>
      </c>
      <c r="M10" s="203">
        <v>893</v>
      </c>
      <c r="N10" s="204">
        <v>1260</v>
      </c>
      <c r="O10" s="183">
        <v>1102</v>
      </c>
      <c r="P10" s="204">
        <v>78415</v>
      </c>
      <c r="Q10" s="203">
        <v>893</v>
      </c>
      <c r="R10" s="204">
        <v>1260</v>
      </c>
      <c r="S10" s="183">
        <v>1083</v>
      </c>
      <c r="T10" s="204">
        <v>61012</v>
      </c>
      <c r="U10" s="203">
        <v>893</v>
      </c>
      <c r="V10" s="204">
        <v>1208</v>
      </c>
      <c r="W10" s="183">
        <v>1073</v>
      </c>
      <c r="X10" s="204">
        <v>123157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198"/>
      <c r="C11" s="201">
        <v>23</v>
      </c>
      <c r="D11" s="207"/>
      <c r="E11" s="173">
        <v>630</v>
      </c>
      <c r="F11" s="173">
        <v>1102.5</v>
      </c>
      <c r="G11" s="173">
        <v>842.54501329411096</v>
      </c>
      <c r="H11" s="173">
        <v>324794.10000000003</v>
      </c>
      <c r="I11" s="174">
        <v>735</v>
      </c>
      <c r="J11" s="173">
        <v>1207.5</v>
      </c>
      <c r="K11" s="240">
        <v>1064.3960012665798</v>
      </c>
      <c r="L11" s="174">
        <v>83798.5</v>
      </c>
      <c r="M11" s="173">
        <v>787.5</v>
      </c>
      <c r="N11" s="174">
        <v>1239</v>
      </c>
      <c r="O11" s="173">
        <v>1076.1196631361772</v>
      </c>
      <c r="P11" s="173">
        <v>65342.800000000017</v>
      </c>
      <c r="Q11" s="173">
        <v>787.5</v>
      </c>
      <c r="R11" s="173">
        <v>1257.48</v>
      </c>
      <c r="S11" s="173">
        <v>1079.2064283437105</v>
      </c>
      <c r="T11" s="173">
        <v>58712.299999999988</v>
      </c>
      <c r="U11" s="173">
        <v>682.5</v>
      </c>
      <c r="V11" s="173">
        <v>1207.5</v>
      </c>
      <c r="W11" s="173">
        <v>1043.7459963173224</v>
      </c>
      <c r="X11" s="174">
        <v>138953.29999999999</v>
      </c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66" t="s">
        <v>152</v>
      </c>
      <c r="C12" s="158">
        <v>2</v>
      </c>
      <c r="D12" s="171" t="s">
        <v>158</v>
      </c>
      <c r="E12" s="204">
        <v>682.5</v>
      </c>
      <c r="F12" s="204">
        <v>892.5</v>
      </c>
      <c r="G12" s="204">
        <v>809.60436884557646</v>
      </c>
      <c r="H12" s="204">
        <v>27714.5</v>
      </c>
      <c r="I12" s="204">
        <v>945</v>
      </c>
      <c r="J12" s="204">
        <v>1155</v>
      </c>
      <c r="K12" s="204">
        <v>1078.1344766459167</v>
      </c>
      <c r="L12" s="204">
        <v>6404.3</v>
      </c>
      <c r="M12" s="204">
        <v>945</v>
      </c>
      <c r="N12" s="204">
        <v>1155</v>
      </c>
      <c r="O12" s="204">
        <v>1083.7762905688578</v>
      </c>
      <c r="P12" s="204">
        <v>6177.8</v>
      </c>
      <c r="Q12" s="204">
        <v>997.5</v>
      </c>
      <c r="R12" s="204">
        <v>1155</v>
      </c>
      <c r="S12" s="204">
        <v>1084.7029153372089</v>
      </c>
      <c r="T12" s="204">
        <v>5514</v>
      </c>
      <c r="U12" s="204">
        <v>945</v>
      </c>
      <c r="V12" s="204">
        <v>1155</v>
      </c>
      <c r="W12" s="204">
        <v>1062.6671154567728</v>
      </c>
      <c r="X12" s="205">
        <v>12219.599999999999</v>
      </c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/>
      <c r="C13" s="158">
        <v>3</v>
      </c>
      <c r="D13" s="171"/>
      <c r="E13" s="204">
        <v>735</v>
      </c>
      <c r="F13" s="204">
        <v>911.40000000000009</v>
      </c>
      <c r="G13" s="204">
        <v>833.93128340063174</v>
      </c>
      <c r="H13" s="204">
        <v>26419.200000000001</v>
      </c>
      <c r="I13" s="204">
        <v>945</v>
      </c>
      <c r="J13" s="204">
        <v>1195.0049999999999</v>
      </c>
      <c r="K13" s="204">
        <v>1090.1246498599439</v>
      </c>
      <c r="L13" s="204">
        <v>6298.5</v>
      </c>
      <c r="M13" s="204">
        <v>945</v>
      </c>
      <c r="N13" s="204">
        <v>1207.5</v>
      </c>
      <c r="O13" s="204">
        <v>1099.0316742081445</v>
      </c>
      <c r="P13" s="204">
        <v>7716.9000000000005</v>
      </c>
      <c r="Q13" s="204">
        <v>945</v>
      </c>
      <c r="R13" s="204">
        <v>1207.5</v>
      </c>
      <c r="S13" s="204">
        <v>1100.7443131462337</v>
      </c>
      <c r="T13" s="204">
        <v>5121.2</v>
      </c>
      <c r="U13" s="204">
        <v>945</v>
      </c>
      <c r="V13" s="204">
        <v>1155</v>
      </c>
      <c r="W13" s="204">
        <v>1059.5903979238756</v>
      </c>
      <c r="X13" s="205">
        <v>12757.300000000001</v>
      </c>
      <c r="Z13" s="164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4</v>
      </c>
      <c r="D14" s="171"/>
      <c r="E14" s="204">
        <v>766.5</v>
      </c>
      <c r="F14" s="204">
        <v>997.5</v>
      </c>
      <c r="G14" s="205">
        <v>869.38234273511887</v>
      </c>
      <c r="H14" s="204">
        <v>28245</v>
      </c>
      <c r="I14" s="204">
        <v>997.5</v>
      </c>
      <c r="J14" s="204">
        <v>1207.5</v>
      </c>
      <c r="K14" s="204">
        <v>1104.9998675847457</v>
      </c>
      <c r="L14" s="204">
        <v>5979.2</v>
      </c>
      <c r="M14" s="204">
        <v>997.5</v>
      </c>
      <c r="N14" s="204">
        <v>1207.5</v>
      </c>
      <c r="O14" s="204">
        <v>1115.6983700573503</v>
      </c>
      <c r="P14" s="204">
        <v>3864.6</v>
      </c>
      <c r="Q14" s="204">
        <v>997.5</v>
      </c>
      <c r="R14" s="204">
        <v>1207.5</v>
      </c>
      <c r="S14" s="205">
        <v>1120.4987636230426</v>
      </c>
      <c r="T14" s="204">
        <v>3875</v>
      </c>
      <c r="U14" s="204">
        <v>997.5</v>
      </c>
      <c r="V14" s="204">
        <v>1207.5</v>
      </c>
      <c r="W14" s="204">
        <v>1087.4761223207429</v>
      </c>
      <c r="X14" s="205">
        <v>7850.2000000000007</v>
      </c>
      <c r="Z14" s="164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5</v>
      </c>
      <c r="D15" s="171"/>
      <c r="E15" s="204">
        <v>756</v>
      </c>
      <c r="F15" s="204">
        <v>997.5</v>
      </c>
      <c r="G15" s="204">
        <v>886.75150038292838</v>
      </c>
      <c r="H15" s="204">
        <v>27228.100000000002</v>
      </c>
      <c r="I15" s="204">
        <v>1050</v>
      </c>
      <c r="J15" s="204">
        <v>1207.5</v>
      </c>
      <c r="K15" s="204">
        <v>1108.9640475500146</v>
      </c>
      <c r="L15" s="204">
        <v>7246.1</v>
      </c>
      <c r="M15" s="204">
        <v>997.5</v>
      </c>
      <c r="N15" s="204">
        <v>1239</v>
      </c>
      <c r="O15" s="204">
        <v>1124.7027551659362</v>
      </c>
      <c r="P15" s="204">
        <v>6049.3</v>
      </c>
      <c r="Q15" s="204">
        <v>997.5</v>
      </c>
      <c r="R15" s="204">
        <v>1207.5</v>
      </c>
      <c r="S15" s="204">
        <v>1129.9603857132399</v>
      </c>
      <c r="T15" s="204">
        <v>5622.5</v>
      </c>
      <c r="U15" s="204">
        <v>945</v>
      </c>
      <c r="V15" s="204">
        <v>1155</v>
      </c>
      <c r="W15" s="204">
        <v>1062.4026996025291</v>
      </c>
      <c r="X15" s="205">
        <v>11660.5</v>
      </c>
      <c r="Z15" s="164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6</v>
      </c>
      <c r="D16" s="171"/>
      <c r="E16" s="204">
        <v>756</v>
      </c>
      <c r="F16" s="204">
        <v>1050</v>
      </c>
      <c r="G16" s="204">
        <v>872.86911889310011</v>
      </c>
      <c r="H16" s="204">
        <v>18035.5</v>
      </c>
      <c r="I16" s="204">
        <v>945</v>
      </c>
      <c r="J16" s="204">
        <v>1207.5</v>
      </c>
      <c r="K16" s="204">
        <v>1105.4975410843817</v>
      </c>
      <c r="L16" s="204">
        <v>4467.3</v>
      </c>
      <c r="M16" s="204">
        <v>945</v>
      </c>
      <c r="N16" s="204">
        <v>1218</v>
      </c>
      <c r="O16" s="204">
        <v>1103.6354062622138</v>
      </c>
      <c r="P16" s="204">
        <v>3692.6000000000004</v>
      </c>
      <c r="Q16" s="204">
        <v>945</v>
      </c>
      <c r="R16" s="204">
        <v>1207.5</v>
      </c>
      <c r="S16" s="204">
        <v>1119.3172111953616</v>
      </c>
      <c r="T16" s="204">
        <v>4113.8</v>
      </c>
      <c r="U16" s="204">
        <v>892.5</v>
      </c>
      <c r="V16" s="204">
        <v>1155</v>
      </c>
      <c r="W16" s="204">
        <v>1059.8423895973365</v>
      </c>
      <c r="X16" s="205">
        <v>6776.5</v>
      </c>
      <c r="Z16" s="183"/>
      <c r="AA16" s="183"/>
      <c r="AB16" s="183"/>
      <c r="AC16" s="183"/>
      <c r="AD16" s="183"/>
      <c r="AE16" s="183"/>
    </row>
    <row r="17" spans="2:24" ht="14.1" customHeight="1" x14ac:dyDescent="0.15">
      <c r="B17" s="166"/>
      <c r="C17" s="158">
        <v>7</v>
      </c>
      <c r="D17" s="171"/>
      <c r="E17" s="204">
        <v>735</v>
      </c>
      <c r="F17" s="204">
        <v>1029</v>
      </c>
      <c r="G17" s="204">
        <v>892.75515722010812</v>
      </c>
      <c r="H17" s="204">
        <v>22890.3</v>
      </c>
      <c r="I17" s="204">
        <v>945</v>
      </c>
      <c r="J17" s="204">
        <v>1207.5</v>
      </c>
      <c r="K17" s="204">
        <v>1092.7075429921026</v>
      </c>
      <c r="L17" s="204">
        <v>6729.7</v>
      </c>
      <c r="M17" s="204">
        <v>945</v>
      </c>
      <c r="N17" s="204">
        <v>1218</v>
      </c>
      <c r="O17" s="204">
        <v>1092.7706884951785</v>
      </c>
      <c r="P17" s="204">
        <v>4443.5</v>
      </c>
      <c r="Q17" s="204">
        <v>945</v>
      </c>
      <c r="R17" s="204">
        <v>1228.5</v>
      </c>
      <c r="S17" s="204">
        <v>1095.703931330472</v>
      </c>
      <c r="T17" s="204">
        <v>4546.6000000000004</v>
      </c>
      <c r="U17" s="204">
        <v>892.5</v>
      </c>
      <c r="V17" s="204">
        <v>1155</v>
      </c>
      <c r="W17" s="204">
        <v>1059.6950845899855</v>
      </c>
      <c r="X17" s="205">
        <v>9780.6999999999989</v>
      </c>
    </row>
    <row r="18" spans="2:24" ht="14.1" customHeight="1" x14ac:dyDescent="0.15">
      <c r="B18" s="166"/>
      <c r="C18" s="158">
        <v>8</v>
      </c>
      <c r="D18" s="171"/>
      <c r="E18" s="204">
        <v>735</v>
      </c>
      <c r="F18" s="204">
        <v>1050</v>
      </c>
      <c r="G18" s="205">
        <v>876.66377771033763</v>
      </c>
      <c r="H18" s="204">
        <v>25037.100000000002</v>
      </c>
      <c r="I18" s="204">
        <v>840</v>
      </c>
      <c r="J18" s="204">
        <v>1207.5</v>
      </c>
      <c r="K18" s="204">
        <v>1058.8984747378456</v>
      </c>
      <c r="L18" s="204">
        <v>4335.1000000000004</v>
      </c>
      <c r="M18" s="204">
        <v>892.5</v>
      </c>
      <c r="N18" s="204">
        <v>1207.5</v>
      </c>
      <c r="O18" s="204">
        <v>1068.5500430451359</v>
      </c>
      <c r="P18" s="204">
        <v>5042.3</v>
      </c>
      <c r="Q18" s="204">
        <v>892.5</v>
      </c>
      <c r="R18" s="204">
        <v>1257.48</v>
      </c>
      <c r="S18" s="204">
        <v>1066.1919845404134</v>
      </c>
      <c r="T18" s="204">
        <v>4283.0999999999995</v>
      </c>
      <c r="U18" s="204">
        <v>840</v>
      </c>
      <c r="V18" s="204">
        <v>1207.5</v>
      </c>
      <c r="W18" s="204">
        <v>1032.3236863270779</v>
      </c>
      <c r="X18" s="205">
        <v>8504</v>
      </c>
    </row>
    <row r="19" spans="2:24" ht="14.1" customHeight="1" x14ac:dyDescent="0.15">
      <c r="B19" s="166"/>
      <c r="C19" s="158">
        <v>9</v>
      </c>
      <c r="D19" s="171"/>
      <c r="E19" s="204">
        <v>682.5</v>
      </c>
      <c r="F19" s="204">
        <v>1050</v>
      </c>
      <c r="G19" s="204">
        <v>861.46359623701471</v>
      </c>
      <c r="H19" s="204">
        <v>24764.299999999996</v>
      </c>
      <c r="I19" s="204">
        <v>892.5</v>
      </c>
      <c r="J19" s="204">
        <v>1207.5</v>
      </c>
      <c r="K19" s="204">
        <v>1036.3194323415912</v>
      </c>
      <c r="L19" s="204">
        <v>9369.5</v>
      </c>
      <c r="M19" s="204">
        <v>892.5</v>
      </c>
      <c r="N19" s="204">
        <v>1207.5</v>
      </c>
      <c r="O19" s="204">
        <v>1052.5269396551726</v>
      </c>
      <c r="P19" s="204">
        <v>4076.5</v>
      </c>
      <c r="Q19" s="204">
        <v>892.5</v>
      </c>
      <c r="R19" s="204">
        <v>1200.0450000000001</v>
      </c>
      <c r="S19" s="204">
        <v>1051.5317135937025</v>
      </c>
      <c r="T19" s="204">
        <v>5765.2</v>
      </c>
      <c r="U19" s="204">
        <v>840</v>
      </c>
      <c r="V19" s="204">
        <v>1207.5</v>
      </c>
      <c r="W19" s="204">
        <v>1000.8848555086173</v>
      </c>
      <c r="X19" s="205">
        <v>9858.9</v>
      </c>
    </row>
    <row r="20" spans="2:24" ht="14.1" customHeight="1" x14ac:dyDescent="0.15">
      <c r="B20" s="166"/>
      <c r="C20" s="158">
        <v>10</v>
      </c>
      <c r="D20" s="171"/>
      <c r="E20" s="204">
        <v>682.5</v>
      </c>
      <c r="F20" s="204">
        <v>1050</v>
      </c>
      <c r="G20" s="204">
        <v>830.48485878024076</v>
      </c>
      <c r="H20" s="204">
        <v>20516.399999999998</v>
      </c>
      <c r="I20" s="204">
        <v>892.5</v>
      </c>
      <c r="J20" s="204">
        <v>1207.5</v>
      </c>
      <c r="K20" s="204">
        <v>1050.1924826430454</v>
      </c>
      <c r="L20" s="204">
        <v>5066.3999999999996</v>
      </c>
      <c r="M20" s="204">
        <v>892.5</v>
      </c>
      <c r="N20" s="204">
        <v>1207.5</v>
      </c>
      <c r="O20" s="204">
        <v>1056.2651425331203</v>
      </c>
      <c r="P20" s="204">
        <v>3492.4</v>
      </c>
      <c r="Q20" s="204">
        <v>892.5</v>
      </c>
      <c r="R20" s="204">
        <v>1207.5</v>
      </c>
      <c r="S20" s="204">
        <v>1050.3784827953718</v>
      </c>
      <c r="T20" s="204">
        <v>3820.2</v>
      </c>
      <c r="U20" s="204">
        <v>840</v>
      </c>
      <c r="V20" s="204">
        <v>1207.5</v>
      </c>
      <c r="W20" s="204">
        <v>1064.3210240765777</v>
      </c>
      <c r="X20" s="205">
        <v>9712.5999999999985</v>
      </c>
    </row>
    <row r="21" spans="2:24" ht="14.1" customHeight="1" x14ac:dyDescent="0.15">
      <c r="B21" s="166"/>
      <c r="C21" s="158">
        <v>11</v>
      </c>
      <c r="D21" s="171"/>
      <c r="E21" s="204">
        <v>630</v>
      </c>
      <c r="F21" s="204">
        <v>1102.5</v>
      </c>
      <c r="G21" s="204">
        <v>832.06898464060964</v>
      </c>
      <c r="H21" s="204">
        <v>29111.100000000002</v>
      </c>
      <c r="I21" s="204">
        <v>735</v>
      </c>
      <c r="J21" s="204">
        <v>1207.5</v>
      </c>
      <c r="K21" s="204">
        <v>1030.155554765797</v>
      </c>
      <c r="L21" s="204">
        <v>8391.9</v>
      </c>
      <c r="M21" s="204">
        <v>840</v>
      </c>
      <c r="N21" s="204">
        <v>1207.5</v>
      </c>
      <c r="O21" s="204">
        <v>1039.043240223464</v>
      </c>
      <c r="P21" s="204">
        <v>5951.2000000000007</v>
      </c>
      <c r="Q21" s="204">
        <v>840</v>
      </c>
      <c r="R21" s="204">
        <v>1207.5</v>
      </c>
      <c r="S21" s="204">
        <v>1032.4922331091464</v>
      </c>
      <c r="T21" s="204">
        <v>5043.1000000000004</v>
      </c>
      <c r="U21" s="204">
        <v>773.85</v>
      </c>
      <c r="V21" s="204">
        <v>1207.5</v>
      </c>
      <c r="W21" s="204">
        <v>1019.030061644384</v>
      </c>
      <c r="X21" s="205">
        <v>14977.2</v>
      </c>
    </row>
    <row r="22" spans="2:24" ht="14.1" customHeight="1" x14ac:dyDescent="0.15">
      <c r="B22" s="166"/>
      <c r="C22" s="158">
        <v>12</v>
      </c>
      <c r="D22" s="171"/>
      <c r="E22" s="204">
        <v>630</v>
      </c>
      <c r="F22" s="204">
        <v>1000.02</v>
      </c>
      <c r="G22" s="204">
        <v>783.45377318269038</v>
      </c>
      <c r="H22" s="204">
        <v>24263.399999999998</v>
      </c>
      <c r="I22" s="204">
        <v>787.5</v>
      </c>
      <c r="J22" s="204">
        <v>1207.5</v>
      </c>
      <c r="K22" s="204">
        <v>1035.7385216702951</v>
      </c>
      <c r="L22" s="204">
        <v>7730.9</v>
      </c>
      <c r="M22" s="204">
        <v>787.5</v>
      </c>
      <c r="N22" s="204">
        <v>1207.5</v>
      </c>
      <c r="O22" s="204">
        <v>1051.7411308203991</v>
      </c>
      <c r="P22" s="204">
        <v>4127.8</v>
      </c>
      <c r="Q22" s="204">
        <v>787.5</v>
      </c>
      <c r="R22" s="204">
        <v>1207.5</v>
      </c>
      <c r="S22" s="204">
        <v>1052.5460694594437</v>
      </c>
      <c r="T22" s="204">
        <v>4399.3999999999996</v>
      </c>
      <c r="U22" s="204">
        <v>682.5</v>
      </c>
      <c r="V22" s="204">
        <v>1207.5</v>
      </c>
      <c r="W22" s="204">
        <v>1008.4398986709537</v>
      </c>
      <c r="X22" s="205">
        <v>14481.999999999998</v>
      </c>
    </row>
    <row r="23" spans="2:24" ht="14.1" customHeight="1" x14ac:dyDescent="0.15">
      <c r="B23" s="166" t="s">
        <v>154</v>
      </c>
      <c r="C23" s="158">
        <v>1</v>
      </c>
      <c r="D23" s="171" t="s">
        <v>158</v>
      </c>
      <c r="E23" s="204">
        <v>630</v>
      </c>
      <c r="F23" s="204">
        <v>924</v>
      </c>
      <c r="G23" s="205">
        <v>776.74235387565841</v>
      </c>
      <c r="H23" s="204">
        <v>21104.199999999997</v>
      </c>
      <c r="I23" s="204">
        <v>787.5</v>
      </c>
      <c r="J23" s="204">
        <v>1207.5</v>
      </c>
      <c r="K23" s="204">
        <v>1028.6351754469836</v>
      </c>
      <c r="L23" s="204">
        <v>6736.9</v>
      </c>
      <c r="M23" s="204">
        <v>845.25</v>
      </c>
      <c r="N23" s="204">
        <v>1207.5</v>
      </c>
      <c r="O23" s="204">
        <v>1040.6901879143156</v>
      </c>
      <c r="P23" s="204">
        <v>5172.3</v>
      </c>
      <c r="Q23" s="204">
        <v>787.5</v>
      </c>
      <c r="R23" s="204">
        <v>1207.5</v>
      </c>
      <c r="S23" s="205">
        <v>1021.2389859284627</v>
      </c>
      <c r="T23" s="204">
        <v>6369.3</v>
      </c>
      <c r="U23" s="204">
        <v>787.5</v>
      </c>
      <c r="V23" s="204">
        <v>1207.5</v>
      </c>
      <c r="W23" s="204">
        <v>999.52396842652536</v>
      </c>
      <c r="X23" s="204">
        <v>12830.9</v>
      </c>
    </row>
    <row r="24" spans="2:24" ht="14.1" customHeight="1" x14ac:dyDescent="0.15">
      <c r="B24" s="159"/>
      <c r="C24" s="163">
        <v>2</v>
      </c>
      <c r="D24" s="172"/>
      <c r="E24" s="206">
        <v>630</v>
      </c>
      <c r="F24" s="206">
        <v>945</v>
      </c>
      <c r="G24" s="206">
        <v>766.47884392404319</v>
      </c>
      <c r="H24" s="206">
        <v>22754.100000000002</v>
      </c>
      <c r="I24" s="206">
        <v>787.5</v>
      </c>
      <c r="J24" s="206">
        <v>1207.5</v>
      </c>
      <c r="K24" s="206">
        <v>1015.7949548611736</v>
      </c>
      <c r="L24" s="206">
        <v>6854.1</v>
      </c>
      <c r="M24" s="206">
        <v>787.5</v>
      </c>
      <c r="N24" s="206">
        <v>1207.5</v>
      </c>
      <c r="O24" s="206">
        <v>1018.1116288978243</v>
      </c>
      <c r="P24" s="206">
        <v>5056.2</v>
      </c>
      <c r="Q24" s="206">
        <v>787.5</v>
      </c>
      <c r="R24" s="206">
        <v>1207.5</v>
      </c>
      <c r="S24" s="206">
        <v>1013.2449549083384</v>
      </c>
      <c r="T24" s="206">
        <v>5241.7999999999993</v>
      </c>
      <c r="U24" s="206">
        <v>787.5</v>
      </c>
      <c r="V24" s="206">
        <v>1197</v>
      </c>
      <c r="W24" s="206">
        <v>978.31275986383446</v>
      </c>
      <c r="X24" s="207">
        <v>11141.6</v>
      </c>
    </row>
    <row r="25" spans="2:24" x14ac:dyDescent="0.15">
      <c r="B25" s="192"/>
      <c r="C25" s="211"/>
      <c r="D25" s="212"/>
      <c r="E25" s="203"/>
      <c r="F25" s="204"/>
      <c r="G25" s="183"/>
      <c r="H25" s="204"/>
      <c r="I25" s="203"/>
      <c r="J25" s="204"/>
      <c r="K25" s="183"/>
      <c r="L25" s="204"/>
      <c r="M25" s="203"/>
      <c r="N25" s="204"/>
      <c r="O25" s="183"/>
      <c r="P25" s="204"/>
      <c r="Q25" s="203"/>
      <c r="R25" s="204"/>
      <c r="S25" s="183"/>
      <c r="T25" s="204"/>
      <c r="U25" s="203"/>
      <c r="V25" s="204"/>
      <c r="W25" s="183"/>
      <c r="X25" s="204"/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213"/>
      <c r="C28" s="214"/>
      <c r="D28" s="215"/>
      <c r="E28" s="630"/>
      <c r="F28" s="631"/>
      <c r="G28" s="632"/>
      <c r="H28" s="250"/>
      <c r="I28" s="630"/>
      <c r="J28" s="631"/>
      <c r="K28" s="632"/>
      <c r="L28" s="250"/>
      <c r="M28" s="630"/>
      <c r="N28" s="631"/>
      <c r="O28" s="632"/>
      <c r="P28" s="250"/>
      <c r="Q28" s="630"/>
      <c r="R28" s="631"/>
      <c r="S28" s="632"/>
      <c r="T28" s="250"/>
      <c r="U28" s="630"/>
      <c r="V28" s="631"/>
      <c r="W28" s="632"/>
      <c r="X28" s="250"/>
    </row>
    <row r="29" spans="2:24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</row>
    <row r="30" spans="2:24" x14ac:dyDescent="0.15">
      <c r="B30" s="213">
        <v>40946</v>
      </c>
      <c r="C30" s="214"/>
      <c r="D30" s="215">
        <v>40952</v>
      </c>
      <c r="E30" s="630">
        <v>682.5</v>
      </c>
      <c r="F30" s="631">
        <v>903</v>
      </c>
      <c r="G30" s="632">
        <v>787.4992557677997</v>
      </c>
      <c r="H30" s="250">
        <v>6342.7</v>
      </c>
      <c r="I30" s="630">
        <v>840</v>
      </c>
      <c r="J30" s="631">
        <v>1207.5</v>
      </c>
      <c r="K30" s="632">
        <v>1028.833803901437</v>
      </c>
      <c r="L30" s="250">
        <v>1594.4</v>
      </c>
      <c r="M30" s="630">
        <v>892.5</v>
      </c>
      <c r="N30" s="631">
        <v>1207.5</v>
      </c>
      <c r="O30" s="632">
        <v>1034.5999999999995</v>
      </c>
      <c r="P30" s="250">
        <v>906.8</v>
      </c>
      <c r="Q30" s="630">
        <v>874.65000000000009</v>
      </c>
      <c r="R30" s="631">
        <v>1207.5</v>
      </c>
      <c r="S30" s="632">
        <v>1037.9731726283046</v>
      </c>
      <c r="T30" s="250">
        <v>1250.0999999999999</v>
      </c>
      <c r="U30" s="630">
        <v>787.5</v>
      </c>
      <c r="V30" s="631">
        <v>1197</v>
      </c>
      <c r="W30" s="632">
        <v>992.97181850407685</v>
      </c>
      <c r="X30" s="250">
        <v>2710.1</v>
      </c>
    </row>
    <row r="31" spans="2:24" x14ac:dyDescent="0.15">
      <c r="B31" s="213" t="s">
        <v>126</v>
      </c>
      <c r="C31" s="214"/>
      <c r="D31" s="215"/>
      <c r="E31" s="219"/>
      <c r="F31" s="220"/>
      <c r="G31" s="221"/>
      <c r="H31" s="220"/>
      <c r="I31" s="219"/>
      <c r="J31" s="220"/>
      <c r="K31" s="221"/>
      <c r="L31" s="220"/>
      <c r="M31" s="219"/>
      <c r="N31" s="220"/>
      <c r="O31" s="221"/>
      <c r="P31" s="220"/>
      <c r="Q31" s="219"/>
      <c r="R31" s="220"/>
      <c r="S31" s="221"/>
      <c r="T31" s="220"/>
      <c r="U31" s="219"/>
      <c r="V31" s="220"/>
      <c r="W31" s="221"/>
      <c r="X31" s="220"/>
    </row>
    <row r="32" spans="2:24" x14ac:dyDescent="0.15">
      <c r="B32" s="213">
        <v>40953</v>
      </c>
      <c r="C32" s="214"/>
      <c r="D32" s="215">
        <v>40959</v>
      </c>
      <c r="E32" s="219">
        <v>630</v>
      </c>
      <c r="F32" s="220">
        <v>892.5</v>
      </c>
      <c r="G32" s="221">
        <v>755.87134104833206</v>
      </c>
      <c r="H32" s="218">
        <v>6842.8</v>
      </c>
      <c r="I32" s="219">
        <v>787.5</v>
      </c>
      <c r="J32" s="220">
        <v>1207.5</v>
      </c>
      <c r="K32" s="221">
        <v>1003.1965634901291</v>
      </c>
      <c r="L32" s="218">
        <v>1141.7</v>
      </c>
      <c r="M32" s="219">
        <v>840</v>
      </c>
      <c r="N32" s="220">
        <v>1207.5</v>
      </c>
      <c r="O32" s="221">
        <v>1014.0201342281877</v>
      </c>
      <c r="P32" s="218">
        <v>1279.0999999999999</v>
      </c>
      <c r="Q32" s="219">
        <v>787.5</v>
      </c>
      <c r="R32" s="220">
        <v>1207.5</v>
      </c>
      <c r="S32" s="221">
        <v>1008.3973480333729</v>
      </c>
      <c r="T32" s="218">
        <v>1331.8</v>
      </c>
      <c r="U32" s="219">
        <v>787.5</v>
      </c>
      <c r="V32" s="220">
        <v>1186.5</v>
      </c>
      <c r="W32" s="221">
        <v>987.43016387195166</v>
      </c>
      <c r="X32" s="218">
        <v>2933.7</v>
      </c>
    </row>
    <row r="33" spans="2:24" x14ac:dyDescent="0.15">
      <c r="B33" s="213" t="s">
        <v>127</v>
      </c>
      <c r="C33" s="214"/>
      <c r="D33" s="215"/>
      <c r="E33" s="219"/>
      <c r="F33" s="220"/>
      <c r="G33" s="221"/>
      <c r="H33" s="220"/>
      <c r="I33" s="219"/>
      <c r="J33" s="220"/>
      <c r="K33" s="221"/>
      <c r="L33" s="220"/>
      <c r="M33" s="219"/>
      <c r="N33" s="220"/>
      <c r="O33" s="221"/>
      <c r="P33" s="220"/>
      <c r="Q33" s="219"/>
      <c r="R33" s="220"/>
      <c r="S33" s="221"/>
      <c r="T33" s="220"/>
      <c r="U33" s="219"/>
      <c r="V33" s="220"/>
      <c r="W33" s="221"/>
      <c r="X33" s="220"/>
    </row>
    <row r="34" spans="2:24" ht="12" customHeight="1" x14ac:dyDescent="0.15">
      <c r="B34" s="213">
        <v>40960</v>
      </c>
      <c r="C34" s="214"/>
      <c r="D34" s="215">
        <v>40966</v>
      </c>
      <c r="E34" s="219">
        <v>630</v>
      </c>
      <c r="F34" s="220">
        <v>892.5</v>
      </c>
      <c r="G34" s="221">
        <v>759.24255228742732</v>
      </c>
      <c r="H34" s="218">
        <v>4505</v>
      </c>
      <c r="I34" s="219">
        <v>787.5</v>
      </c>
      <c r="J34" s="220">
        <v>1207.5</v>
      </c>
      <c r="K34" s="221">
        <v>1016.2732626188737</v>
      </c>
      <c r="L34" s="218">
        <v>1465.6</v>
      </c>
      <c r="M34" s="219">
        <v>787.5</v>
      </c>
      <c r="N34" s="220">
        <v>1207.5</v>
      </c>
      <c r="O34" s="221">
        <v>1018.6170615170216</v>
      </c>
      <c r="P34" s="218">
        <v>1334.1</v>
      </c>
      <c r="Q34" s="219">
        <v>787.5</v>
      </c>
      <c r="R34" s="220">
        <v>1186.5</v>
      </c>
      <c r="S34" s="221">
        <v>999.86412604363056</v>
      </c>
      <c r="T34" s="218">
        <v>1021.1</v>
      </c>
      <c r="U34" s="219">
        <v>787.5</v>
      </c>
      <c r="V34" s="220">
        <v>1155</v>
      </c>
      <c r="W34" s="221">
        <v>971.1400915094747</v>
      </c>
      <c r="X34" s="218">
        <v>2606.1999999999998</v>
      </c>
    </row>
    <row r="35" spans="2:24" ht="12" customHeight="1" x14ac:dyDescent="0.15">
      <c r="B35" s="213" t="s">
        <v>128</v>
      </c>
      <c r="C35" s="214"/>
      <c r="D35" s="215"/>
      <c r="E35" s="219"/>
      <c r="F35" s="220"/>
      <c r="G35" s="221"/>
      <c r="H35" s="220"/>
      <c r="I35" s="219"/>
      <c r="J35" s="220"/>
      <c r="K35" s="221"/>
      <c r="L35" s="220"/>
      <c r="M35" s="219"/>
      <c r="N35" s="220"/>
      <c r="O35" s="221"/>
      <c r="P35" s="220"/>
      <c r="Q35" s="219"/>
      <c r="R35" s="220"/>
      <c r="S35" s="221"/>
      <c r="T35" s="220"/>
      <c r="U35" s="219"/>
      <c r="V35" s="220"/>
      <c r="W35" s="221"/>
      <c r="X35" s="220"/>
    </row>
    <row r="36" spans="2:24" ht="12" customHeight="1" x14ac:dyDescent="0.15">
      <c r="B36" s="224">
        <v>40967</v>
      </c>
      <c r="C36" s="225"/>
      <c r="D36" s="226">
        <v>40973</v>
      </c>
      <c r="E36" s="634">
        <v>630</v>
      </c>
      <c r="F36" s="635">
        <v>945</v>
      </c>
      <c r="G36" s="636">
        <v>760.80698285084452</v>
      </c>
      <c r="H36" s="635">
        <v>5063.6000000000004</v>
      </c>
      <c r="I36" s="634">
        <v>787.5</v>
      </c>
      <c r="J36" s="635">
        <v>1207.5</v>
      </c>
      <c r="K36" s="636">
        <v>1013.2872071502735</v>
      </c>
      <c r="L36" s="635">
        <v>2652.4</v>
      </c>
      <c r="M36" s="634">
        <v>787.5</v>
      </c>
      <c r="N36" s="635">
        <v>1207.5</v>
      </c>
      <c r="O36" s="636">
        <v>1016.6961913847507</v>
      </c>
      <c r="P36" s="635">
        <v>1536.2</v>
      </c>
      <c r="Q36" s="634">
        <v>787.5</v>
      </c>
      <c r="R36" s="635">
        <v>1186.5</v>
      </c>
      <c r="S36" s="636">
        <v>1009.3290676416825</v>
      </c>
      <c r="T36" s="635">
        <v>1638.8</v>
      </c>
      <c r="U36" s="634">
        <v>787.5</v>
      </c>
      <c r="V36" s="635">
        <v>1155</v>
      </c>
      <c r="W36" s="636">
        <v>965.57601069161319</v>
      </c>
      <c r="X36" s="635">
        <v>2891.6</v>
      </c>
    </row>
    <row r="37" spans="2:24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</row>
    <row r="38" spans="2:24" ht="12.75" customHeight="1" x14ac:dyDescent="0.15">
      <c r="B38" s="184"/>
    </row>
    <row r="39" spans="2:24" ht="12.75" customHeight="1" x14ac:dyDescent="0.15">
      <c r="B39" s="227"/>
    </row>
    <row r="40" spans="2:24" x14ac:dyDescent="0.15">
      <c r="B40" s="227"/>
    </row>
    <row r="41" spans="2:24" x14ac:dyDescent="0.15">
      <c r="B41" s="22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82" customWidth="1"/>
    <col min="2" max="2" width="5.375" style="182" customWidth="1"/>
    <col min="3" max="3" width="3.375" style="182" customWidth="1"/>
    <col min="4" max="4" width="6.125" style="182" customWidth="1"/>
    <col min="5" max="5" width="5.375" style="182" customWidth="1"/>
    <col min="6" max="7" width="5.875" style="182" customWidth="1"/>
    <col min="8" max="8" width="8.125" style="182" customWidth="1"/>
    <col min="9" max="9" width="5.75" style="182" customWidth="1"/>
    <col min="10" max="11" width="5.875" style="182" customWidth="1"/>
    <col min="12" max="12" width="8.125" style="182" customWidth="1"/>
    <col min="13" max="16384" width="7.5" style="182"/>
  </cols>
  <sheetData>
    <row r="3" spans="2:24" x14ac:dyDescent="0.15">
      <c r="B3" s="144" t="s">
        <v>465</v>
      </c>
    </row>
    <row r="4" spans="2:24" x14ac:dyDescent="0.15">
      <c r="L4" s="184" t="s">
        <v>85</v>
      </c>
    </row>
    <row r="5" spans="2:24" ht="6" customHeight="1" x14ac:dyDescent="0.15">
      <c r="B5" s="185"/>
      <c r="C5" s="185"/>
      <c r="D5" s="185"/>
      <c r="E5" s="185"/>
      <c r="F5" s="185"/>
      <c r="G5" s="185"/>
      <c r="H5" s="185"/>
    </row>
    <row r="6" spans="2:24" ht="13.5" x14ac:dyDescent="0.15">
      <c r="B6" s="186"/>
      <c r="C6" s="187" t="s">
        <v>86</v>
      </c>
      <c r="D6" s="188"/>
      <c r="E6" s="231" t="s">
        <v>140</v>
      </c>
      <c r="F6" s="232"/>
      <c r="G6" s="232"/>
      <c r="H6" s="233"/>
      <c r="I6" s="208" t="s">
        <v>142</v>
      </c>
      <c r="J6" s="209"/>
      <c r="K6" s="209"/>
      <c r="L6" s="210"/>
      <c r="N6" s="164"/>
      <c r="O6" s="164"/>
      <c r="P6" s="164"/>
      <c r="Q6" s="183"/>
      <c r="R6" s="183"/>
    </row>
    <row r="7" spans="2:24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N7" s="164"/>
      <c r="O7" s="164"/>
      <c r="P7" s="164"/>
      <c r="Q7" s="183"/>
      <c r="R7" s="183"/>
    </row>
    <row r="8" spans="2:24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N8" s="164"/>
      <c r="O8" s="164"/>
      <c r="P8" s="164"/>
      <c r="Q8" s="183"/>
      <c r="R8" s="183"/>
    </row>
    <row r="9" spans="2:24" ht="14.1" customHeight="1" x14ac:dyDescent="0.15">
      <c r="B9" s="186" t="s">
        <v>0</v>
      </c>
      <c r="C9" s="194">
        <v>21</v>
      </c>
      <c r="D9" s="249" t="s">
        <v>1</v>
      </c>
      <c r="E9" s="203">
        <v>840</v>
      </c>
      <c r="F9" s="204">
        <v>1071</v>
      </c>
      <c r="G9" s="183">
        <v>958</v>
      </c>
      <c r="H9" s="204">
        <v>97963</v>
      </c>
      <c r="I9" s="203">
        <v>1208</v>
      </c>
      <c r="J9" s="204">
        <v>1470</v>
      </c>
      <c r="K9" s="183">
        <v>1344</v>
      </c>
      <c r="L9" s="204">
        <v>684291</v>
      </c>
      <c r="M9" s="183"/>
      <c r="N9" s="164"/>
      <c r="O9" s="164"/>
      <c r="P9" s="164"/>
      <c r="Q9" s="183"/>
      <c r="R9" s="183"/>
      <c r="S9" s="183"/>
      <c r="T9" s="183"/>
      <c r="U9" s="183"/>
      <c r="V9" s="183"/>
      <c r="W9" s="183"/>
      <c r="X9" s="183"/>
    </row>
    <row r="10" spans="2:24" ht="14.1" customHeight="1" x14ac:dyDescent="0.15">
      <c r="B10" s="203"/>
      <c r="C10" s="194">
        <v>22</v>
      </c>
      <c r="D10" s="183"/>
      <c r="E10" s="203">
        <v>714</v>
      </c>
      <c r="F10" s="204">
        <v>1029</v>
      </c>
      <c r="G10" s="183">
        <v>879</v>
      </c>
      <c r="H10" s="204">
        <v>82207</v>
      </c>
      <c r="I10" s="203">
        <v>1050</v>
      </c>
      <c r="J10" s="204">
        <v>1418</v>
      </c>
      <c r="K10" s="183">
        <v>1253</v>
      </c>
      <c r="L10" s="204">
        <v>569475</v>
      </c>
      <c r="M10" s="183"/>
      <c r="N10" s="164"/>
      <c r="O10" s="164"/>
      <c r="P10" s="164"/>
      <c r="Q10" s="183"/>
      <c r="R10" s="183"/>
      <c r="S10" s="183"/>
      <c r="T10" s="183"/>
      <c r="U10" s="183"/>
      <c r="V10" s="183"/>
      <c r="W10" s="183"/>
      <c r="X10" s="183"/>
    </row>
    <row r="11" spans="2:24" ht="14.1" customHeight="1" x14ac:dyDescent="0.15">
      <c r="B11" s="198"/>
      <c r="C11" s="201">
        <v>23</v>
      </c>
      <c r="D11" s="207"/>
      <c r="E11" s="173">
        <v>735</v>
      </c>
      <c r="F11" s="173">
        <v>997.5</v>
      </c>
      <c r="G11" s="174">
        <v>872.94802075836208</v>
      </c>
      <c r="H11" s="173">
        <v>88652.4</v>
      </c>
      <c r="I11" s="173">
        <v>892.5</v>
      </c>
      <c r="J11" s="173">
        <v>1449</v>
      </c>
      <c r="K11" s="173">
        <v>1221.7472508165338</v>
      </c>
      <c r="L11" s="174">
        <v>555300.70000000007</v>
      </c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2:24" ht="14.1" customHeight="1" x14ac:dyDescent="0.15">
      <c r="B12" s="166" t="s">
        <v>152</v>
      </c>
      <c r="C12" s="158">
        <v>2</v>
      </c>
      <c r="D12" s="171" t="s">
        <v>158</v>
      </c>
      <c r="E12" s="204">
        <v>819</v>
      </c>
      <c r="F12" s="204">
        <v>997.5</v>
      </c>
      <c r="G12" s="204">
        <v>900.76007610468275</v>
      </c>
      <c r="H12" s="204">
        <v>8006.1</v>
      </c>
      <c r="I12" s="204">
        <v>1134</v>
      </c>
      <c r="J12" s="204">
        <v>1312.5</v>
      </c>
      <c r="K12" s="204">
        <v>1232.6641353832379</v>
      </c>
      <c r="L12" s="205">
        <v>53636.899999999994</v>
      </c>
      <c r="N12" s="164"/>
      <c r="O12" s="164"/>
      <c r="P12" s="164"/>
      <c r="Q12" s="164"/>
      <c r="R12" s="164"/>
    </row>
    <row r="13" spans="2:24" ht="14.1" customHeight="1" x14ac:dyDescent="0.15">
      <c r="B13" s="166"/>
      <c r="C13" s="158">
        <v>3</v>
      </c>
      <c r="D13" s="171"/>
      <c r="E13" s="204">
        <v>787.5</v>
      </c>
      <c r="F13" s="204">
        <v>971.98500000000013</v>
      </c>
      <c r="G13" s="204">
        <v>880.57105711849943</v>
      </c>
      <c r="H13" s="204">
        <v>6493.3</v>
      </c>
      <c r="I13" s="204">
        <v>1102.5</v>
      </c>
      <c r="J13" s="204">
        <v>1365</v>
      </c>
      <c r="K13" s="204">
        <v>1220.4700107584724</v>
      </c>
      <c r="L13" s="205">
        <v>46111.199999999997</v>
      </c>
      <c r="N13" s="183"/>
      <c r="O13" s="183"/>
      <c r="P13" s="183"/>
      <c r="Q13" s="183"/>
      <c r="R13" s="183"/>
    </row>
    <row r="14" spans="2:24" ht="14.1" customHeight="1" x14ac:dyDescent="0.15">
      <c r="B14" s="166"/>
      <c r="C14" s="158">
        <v>4</v>
      </c>
      <c r="D14" s="171"/>
      <c r="E14" s="204">
        <v>787.5</v>
      </c>
      <c r="F14" s="204">
        <v>997.5</v>
      </c>
      <c r="G14" s="204">
        <v>880.20757398428373</v>
      </c>
      <c r="H14" s="204">
        <v>7425.3</v>
      </c>
      <c r="I14" s="204">
        <v>1102.5</v>
      </c>
      <c r="J14" s="204">
        <v>1333.5</v>
      </c>
      <c r="K14" s="204">
        <v>1223.8134446282836</v>
      </c>
      <c r="L14" s="205">
        <v>45361.4</v>
      </c>
    </row>
    <row r="15" spans="2:24" ht="14.1" customHeight="1" x14ac:dyDescent="0.15">
      <c r="B15" s="166"/>
      <c r="C15" s="158">
        <v>5</v>
      </c>
      <c r="D15" s="171"/>
      <c r="E15" s="204">
        <v>786.45</v>
      </c>
      <c r="F15" s="204">
        <v>976.5</v>
      </c>
      <c r="G15" s="204">
        <v>880.30724367361699</v>
      </c>
      <c r="H15" s="204">
        <v>7882.3</v>
      </c>
      <c r="I15" s="204">
        <v>1102.5</v>
      </c>
      <c r="J15" s="204">
        <v>1312.5</v>
      </c>
      <c r="K15" s="204">
        <v>1231.0641003608866</v>
      </c>
      <c r="L15" s="205">
        <v>53462.399999999994</v>
      </c>
    </row>
    <row r="16" spans="2:24" ht="14.1" customHeight="1" x14ac:dyDescent="0.15">
      <c r="B16" s="166"/>
      <c r="C16" s="158">
        <v>6</v>
      </c>
      <c r="D16" s="171"/>
      <c r="E16" s="204">
        <v>735</v>
      </c>
      <c r="F16" s="204">
        <v>988.15500000000009</v>
      </c>
      <c r="G16" s="204">
        <v>863.69688234847888</v>
      </c>
      <c r="H16" s="204">
        <v>4652.7</v>
      </c>
      <c r="I16" s="204">
        <v>1050</v>
      </c>
      <c r="J16" s="204">
        <v>1333.5</v>
      </c>
      <c r="K16" s="204">
        <v>1222.478144573779</v>
      </c>
      <c r="L16" s="205">
        <v>35383</v>
      </c>
    </row>
    <row r="17" spans="2:24" ht="14.1" customHeight="1" x14ac:dyDescent="0.15">
      <c r="B17" s="166"/>
      <c r="C17" s="158">
        <v>7</v>
      </c>
      <c r="D17" s="171"/>
      <c r="E17" s="204">
        <v>735</v>
      </c>
      <c r="F17" s="204">
        <v>997.5</v>
      </c>
      <c r="G17" s="204">
        <v>840.70961149251968</v>
      </c>
      <c r="H17" s="204">
        <v>6167.1</v>
      </c>
      <c r="I17" s="204">
        <v>1034.355</v>
      </c>
      <c r="J17" s="204">
        <v>1344</v>
      </c>
      <c r="K17" s="204">
        <v>1211.8994647229656</v>
      </c>
      <c r="L17" s="205">
        <v>42324</v>
      </c>
    </row>
    <row r="18" spans="2:24" ht="14.1" customHeight="1" x14ac:dyDescent="0.15">
      <c r="B18" s="166"/>
      <c r="C18" s="158">
        <v>8</v>
      </c>
      <c r="D18" s="171"/>
      <c r="E18" s="204">
        <v>735</v>
      </c>
      <c r="F18" s="204">
        <v>997.5</v>
      </c>
      <c r="G18" s="204">
        <v>865.5025817555935</v>
      </c>
      <c r="H18" s="204">
        <v>6303.4</v>
      </c>
      <c r="I18" s="204">
        <v>997.5</v>
      </c>
      <c r="J18" s="204">
        <v>1449</v>
      </c>
      <c r="K18" s="204">
        <v>1208.789323086985</v>
      </c>
      <c r="L18" s="205">
        <v>41109.399999999994</v>
      </c>
    </row>
    <row r="19" spans="2:24" ht="14.1" customHeight="1" x14ac:dyDescent="0.15">
      <c r="B19" s="166"/>
      <c r="C19" s="158">
        <v>9</v>
      </c>
      <c r="D19" s="171"/>
      <c r="E19" s="204">
        <v>735</v>
      </c>
      <c r="F19" s="204">
        <v>997.5</v>
      </c>
      <c r="G19" s="204">
        <v>875.75165498442357</v>
      </c>
      <c r="H19" s="204">
        <v>7565.2</v>
      </c>
      <c r="I19" s="204">
        <v>1029</v>
      </c>
      <c r="J19" s="204">
        <v>1300.635</v>
      </c>
      <c r="K19" s="204">
        <v>1231.1224864989083</v>
      </c>
      <c r="L19" s="205">
        <v>34932.800000000003</v>
      </c>
    </row>
    <row r="20" spans="2:24" ht="14.1" customHeight="1" x14ac:dyDescent="0.15">
      <c r="B20" s="166"/>
      <c r="C20" s="158">
        <v>10</v>
      </c>
      <c r="D20" s="171"/>
      <c r="E20" s="204">
        <v>735</v>
      </c>
      <c r="F20" s="204">
        <v>997.5</v>
      </c>
      <c r="G20" s="205">
        <v>856.74663412992277</v>
      </c>
      <c r="H20" s="204">
        <v>5082.7</v>
      </c>
      <c r="I20" s="204">
        <v>1118.25</v>
      </c>
      <c r="J20" s="204">
        <v>1277.8500000000001</v>
      </c>
      <c r="K20" s="204">
        <v>1204.5184691546078</v>
      </c>
      <c r="L20" s="205">
        <v>31605</v>
      </c>
    </row>
    <row r="21" spans="2:24" ht="14.1" customHeight="1" x14ac:dyDescent="0.15">
      <c r="B21" s="166"/>
      <c r="C21" s="158">
        <v>11</v>
      </c>
      <c r="D21" s="171"/>
      <c r="E21" s="204">
        <v>735</v>
      </c>
      <c r="F21" s="204">
        <v>997.5</v>
      </c>
      <c r="G21" s="205">
        <v>853.6627045683706</v>
      </c>
      <c r="H21" s="204">
        <v>10417.799999999999</v>
      </c>
      <c r="I21" s="204">
        <v>892.5</v>
      </c>
      <c r="J21" s="204">
        <v>1365</v>
      </c>
      <c r="K21" s="204">
        <v>1195.9950304760862</v>
      </c>
      <c r="L21" s="205">
        <v>43929.1</v>
      </c>
    </row>
    <row r="22" spans="2:24" ht="14.1" customHeight="1" x14ac:dyDescent="0.15">
      <c r="B22" s="166"/>
      <c r="C22" s="158">
        <v>12</v>
      </c>
      <c r="D22" s="171"/>
      <c r="E22" s="204">
        <v>735</v>
      </c>
      <c r="F22" s="204">
        <v>997.5</v>
      </c>
      <c r="G22" s="204">
        <v>869.0134048257371</v>
      </c>
      <c r="H22" s="204">
        <v>5700</v>
      </c>
      <c r="I22" s="204">
        <v>1050</v>
      </c>
      <c r="J22" s="204">
        <v>1365</v>
      </c>
      <c r="K22" s="204">
        <v>1220.9516648124604</v>
      </c>
      <c r="L22" s="205">
        <v>40753.799999999996</v>
      </c>
    </row>
    <row r="23" spans="2:24" ht="14.1" customHeight="1" x14ac:dyDescent="0.15">
      <c r="B23" s="166" t="s">
        <v>154</v>
      </c>
      <c r="C23" s="158">
        <v>1</v>
      </c>
      <c r="D23" s="171" t="s">
        <v>158</v>
      </c>
      <c r="E23" s="204">
        <v>735</v>
      </c>
      <c r="F23" s="204">
        <v>1018.5</v>
      </c>
      <c r="G23" s="205">
        <v>869.06087243886316</v>
      </c>
      <c r="H23" s="204">
        <v>7098.7000000000007</v>
      </c>
      <c r="I23" s="204">
        <v>1050</v>
      </c>
      <c r="J23" s="204">
        <v>1263.78</v>
      </c>
      <c r="K23" s="205">
        <v>1179.9739496795632</v>
      </c>
      <c r="L23" s="204">
        <v>38427</v>
      </c>
    </row>
    <row r="24" spans="2:24" ht="14.1" customHeight="1" x14ac:dyDescent="0.15">
      <c r="B24" s="159"/>
      <c r="C24" s="163">
        <v>2</v>
      </c>
      <c r="D24" s="172"/>
      <c r="E24" s="206">
        <v>735</v>
      </c>
      <c r="F24" s="206">
        <v>1050</v>
      </c>
      <c r="G24" s="206">
        <v>874.32851698952084</v>
      </c>
      <c r="H24" s="206">
        <v>6035.1</v>
      </c>
      <c r="I24" s="206">
        <v>882</v>
      </c>
      <c r="J24" s="206">
        <v>1260</v>
      </c>
      <c r="K24" s="206">
        <v>1129.7806633291616</v>
      </c>
      <c r="L24" s="207">
        <v>38607.5</v>
      </c>
    </row>
    <row r="25" spans="2:24" x14ac:dyDescent="0.15">
      <c r="B25" s="192" t="s">
        <v>137</v>
      </c>
      <c r="C25" s="211"/>
      <c r="D25" s="212"/>
      <c r="E25" s="203"/>
      <c r="F25" s="204"/>
      <c r="G25" s="183"/>
      <c r="H25" s="204"/>
      <c r="I25" s="203"/>
      <c r="J25" s="204"/>
      <c r="K25" s="183"/>
      <c r="L25" s="204"/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</row>
    <row r="27" spans="2:24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</row>
    <row r="28" spans="2:24" x14ac:dyDescent="0.15">
      <c r="B28" s="213"/>
      <c r="C28" s="214"/>
      <c r="D28" s="215"/>
      <c r="E28" s="630"/>
      <c r="F28" s="631"/>
      <c r="G28" s="632"/>
      <c r="H28" s="250"/>
      <c r="I28" s="630"/>
      <c r="J28" s="631"/>
      <c r="K28" s="632"/>
      <c r="L28" s="250"/>
    </row>
    <row r="29" spans="2:24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</row>
    <row r="30" spans="2:24" x14ac:dyDescent="0.15">
      <c r="B30" s="213">
        <v>40946</v>
      </c>
      <c r="C30" s="214"/>
      <c r="D30" s="215">
        <v>40952</v>
      </c>
      <c r="E30" s="630">
        <v>735</v>
      </c>
      <c r="F30" s="631">
        <v>1029</v>
      </c>
      <c r="G30" s="632">
        <v>879.95647006388367</v>
      </c>
      <c r="H30" s="250">
        <v>1549.1</v>
      </c>
      <c r="I30" s="630">
        <v>1102.5</v>
      </c>
      <c r="J30" s="631">
        <v>1260</v>
      </c>
      <c r="K30" s="632">
        <v>1144.9637121680053</v>
      </c>
      <c r="L30" s="250">
        <v>11234.7</v>
      </c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</row>
    <row r="31" spans="2:24" x14ac:dyDescent="0.15">
      <c r="B31" s="213" t="s">
        <v>126</v>
      </c>
      <c r="C31" s="214"/>
      <c r="D31" s="215"/>
      <c r="E31" s="219"/>
      <c r="F31" s="220"/>
      <c r="G31" s="221"/>
      <c r="H31" s="220"/>
      <c r="I31" s="219"/>
      <c r="J31" s="220"/>
      <c r="K31" s="221"/>
      <c r="L31" s="220"/>
    </row>
    <row r="32" spans="2:24" x14ac:dyDescent="0.15">
      <c r="B32" s="213">
        <v>40953</v>
      </c>
      <c r="C32" s="214"/>
      <c r="D32" s="215">
        <v>40959</v>
      </c>
      <c r="E32" s="219">
        <v>735</v>
      </c>
      <c r="F32" s="220">
        <v>997.5</v>
      </c>
      <c r="G32" s="221">
        <v>874.57884204909294</v>
      </c>
      <c r="H32" s="218">
        <v>1442.2</v>
      </c>
      <c r="I32" s="219">
        <v>1155</v>
      </c>
      <c r="J32" s="220">
        <v>1155</v>
      </c>
      <c r="K32" s="221">
        <v>1155</v>
      </c>
      <c r="L32" s="218">
        <v>11300.2</v>
      </c>
    </row>
    <row r="33" spans="2:12" x14ac:dyDescent="0.15">
      <c r="B33" s="213" t="s">
        <v>127</v>
      </c>
      <c r="C33" s="214"/>
      <c r="D33" s="215"/>
      <c r="E33" s="219"/>
      <c r="F33" s="220"/>
      <c r="G33" s="221"/>
      <c r="H33" s="220"/>
      <c r="I33" s="219"/>
      <c r="J33" s="220"/>
      <c r="K33" s="221"/>
      <c r="L33" s="220"/>
    </row>
    <row r="34" spans="2:12" ht="12" customHeight="1" x14ac:dyDescent="0.15">
      <c r="B34" s="213">
        <v>40960</v>
      </c>
      <c r="C34" s="214"/>
      <c r="D34" s="215">
        <v>40966</v>
      </c>
      <c r="E34" s="219">
        <v>735</v>
      </c>
      <c r="F34" s="220">
        <v>1050</v>
      </c>
      <c r="G34" s="221">
        <v>880.63700234192061</v>
      </c>
      <c r="H34" s="218">
        <v>1424.3</v>
      </c>
      <c r="I34" s="219">
        <v>882</v>
      </c>
      <c r="J34" s="220">
        <v>1260</v>
      </c>
      <c r="K34" s="221">
        <v>1138.6365060712887</v>
      </c>
      <c r="L34" s="218">
        <v>8026.1</v>
      </c>
    </row>
    <row r="35" spans="2:12" ht="12" customHeight="1" x14ac:dyDescent="0.15">
      <c r="B35" s="213" t="s">
        <v>128</v>
      </c>
      <c r="C35" s="214"/>
      <c r="D35" s="215"/>
      <c r="E35" s="219"/>
      <c r="F35" s="220"/>
      <c r="G35" s="221"/>
      <c r="H35" s="220"/>
      <c r="I35" s="219"/>
      <c r="J35" s="220"/>
      <c r="K35" s="221"/>
      <c r="L35" s="220"/>
    </row>
    <row r="36" spans="2:12" ht="12" customHeight="1" x14ac:dyDescent="0.15">
      <c r="B36" s="224">
        <v>40967</v>
      </c>
      <c r="C36" s="225"/>
      <c r="D36" s="226">
        <v>40973</v>
      </c>
      <c r="E36" s="634">
        <v>787.5</v>
      </c>
      <c r="F36" s="635">
        <v>1029</v>
      </c>
      <c r="G36" s="636">
        <v>864.8512110726648</v>
      </c>
      <c r="H36" s="635">
        <v>1619.5</v>
      </c>
      <c r="I36" s="637">
        <v>882</v>
      </c>
      <c r="J36" s="638">
        <v>1220.1000000000001</v>
      </c>
      <c r="K36" s="639">
        <v>1115.0450791465935</v>
      </c>
      <c r="L36" s="635">
        <v>8046.5</v>
      </c>
    </row>
    <row r="37" spans="2:12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</row>
    <row r="38" spans="2:12" ht="12.75" customHeight="1" x14ac:dyDescent="0.15">
      <c r="B38" s="184"/>
    </row>
    <row r="39" spans="2:12" ht="12.75" customHeight="1" x14ac:dyDescent="0.15">
      <c r="B39" s="227"/>
    </row>
    <row r="40" spans="2:12" x14ac:dyDescent="0.15">
      <c r="B40" s="227"/>
    </row>
    <row r="41" spans="2:12" x14ac:dyDescent="0.15">
      <c r="B41" s="227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1" style="182" customWidth="1"/>
    <col min="2" max="2" width="5.25" style="182" customWidth="1"/>
    <col min="3" max="3" width="2.5" style="182" customWidth="1"/>
    <col min="4" max="4" width="5.375" style="182" customWidth="1"/>
    <col min="5" max="5" width="5.5" style="182" customWidth="1"/>
    <col min="6" max="7" width="5.875" style="182" customWidth="1"/>
    <col min="8" max="8" width="8.125" style="182" customWidth="1"/>
    <col min="9" max="9" width="5.75" style="182" customWidth="1"/>
    <col min="10" max="11" width="5.875" style="182" customWidth="1"/>
    <col min="12" max="12" width="8.125" style="182" customWidth="1"/>
    <col min="13" max="13" width="5.5" style="182" customWidth="1"/>
    <col min="14" max="15" width="5.875" style="182" customWidth="1"/>
    <col min="16" max="16" width="8.125" style="182" customWidth="1"/>
    <col min="17" max="17" width="5.375" style="182" customWidth="1"/>
    <col min="18" max="19" width="5.875" style="182" customWidth="1"/>
    <col min="20" max="20" width="8.125" style="182" customWidth="1"/>
    <col min="21" max="21" width="5.5" style="182" customWidth="1"/>
    <col min="22" max="23" width="5.875" style="182" customWidth="1"/>
    <col min="24" max="24" width="8.125" style="182" customWidth="1"/>
    <col min="25" max="16384" width="7.5" style="182"/>
  </cols>
  <sheetData>
    <row r="3" spans="2:31" x14ac:dyDescent="0.15">
      <c r="B3" s="182" t="s">
        <v>466</v>
      </c>
    </row>
    <row r="4" spans="2:31" x14ac:dyDescent="0.15">
      <c r="X4" s="184" t="s">
        <v>85</v>
      </c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31" ht="13.5" x14ac:dyDescent="0.15">
      <c r="B6" s="186"/>
      <c r="C6" s="187" t="s">
        <v>86</v>
      </c>
      <c r="D6" s="188"/>
      <c r="E6" s="208" t="s">
        <v>119</v>
      </c>
      <c r="F6" s="209"/>
      <c r="G6" s="209"/>
      <c r="H6" s="210"/>
      <c r="I6" s="208" t="s">
        <v>120</v>
      </c>
      <c r="J6" s="209"/>
      <c r="K6" s="209"/>
      <c r="L6" s="210"/>
      <c r="M6" s="208" t="s">
        <v>121</v>
      </c>
      <c r="N6" s="209"/>
      <c r="O6" s="209"/>
      <c r="P6" s="210"/>
      <c r="Q6" s="208" t="s">
        <v>123</v>
      </c>
      <c r="R6" s="209"/>
      <c r="S6" s="209"/>
      <c r="T6" s="210"/>
      <c r="U6" s="228" t="s">
        <v>131</v>
      </c>
      <c r="V6" s="229"/>
      <c r="W6" s="229"/>
      <c r="X6" s="230"/>
      <c r="Z6" s="164"/>
      <c r="AA6" s="164"/>
      <c r="AB6" s="164"/>
      <c r="AC6" s="164"/>
      <c r="AD6" s="164"/>
      <c r="AE6" s="164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6">
        <v>21</v>
      </c>
      <c r="D9" s="249" t="s">
        <v>1</v>
      </c>
      <c r="E9" s="186">
        <v>1680</v>
      </c>
      <c r="F9" s="640">
        <v>2625</v>
      </c>
      <c r="G9" s="641">
        <v>2049</v>
      </c>
      <c r="H9" s="640">
        <v>119957</v>
      </c>
      <c r="I9" s="186">
        <v>1470</v>
      </c>
      <c r="J9" s="640">
        <v>1890</v>
      </c>
      <c r="K9" s="641">
        <v>1686</v>
      </c>
      <c r="L9" s="640">
        <v>82099</v>
      </c>
      <c r="M9" s="186">
        <v>1050</v>
      </c>
      <c r="N9" s="640">
        <v>1575</v>
      </c>
      <c r="O9" s="641">
        <v>1298</v>
      </c>
      <c r="P9" s="640">
        <v>49340</v>
      </c>
      <c r="Q9" s="186">
        <v>3360</v>
      </c>
      <c r="R9" s="640">
        <v>4515</v>
      </c>
      <c r="S9" s="641">
        <v>3996</v>
      </c>
      <c r="T9" s="640">
        <v>21301</v>
      </c>
      <c r="U9" s="186">
        <v>3150</v>
      </c>
      <c r="V9" s="640">
        <v>4107</v>
      </c>
      <c r="W9" s="641">
        <v>3547</v>
      </c>
      <c r="X9" s="640">
        <v>57867</v>
      </c>
      <c r="Y9" s="183"/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22</v>
      </c>
      <c r="D10" s="183"/>
      <c r="E10" s="203">
        <v>1785</v>
      </c>
      <c r="F10" s="204">
        <v>2888</v>
      </c>
      <c r="G10" s="183">
        <v>2180</v>
      </c>
      <c r="H10" s="204">
        <v>149253</v>
      </c>
      <c r="I10" s="203">
        <v>1523</v>
      </c>
      <c r="J10" s="204">
        <v>2205</v>
      </c>
      <c r="K10" s="183">
        <v>1775</v>
      </c>
      <c r="L10" s="204">
        <v>98295</v>
      </c>
      <c r="M10" s="203">
        <v>1155</v>
      </c>
      <c r="N10" s="204">
        <v>1575</v>
      </c>
      <c r="O10" s="183">
        <v>1392</v>
      </c>
      <c r="P10" s="204">
        <v>62737</v>
      </c>
      <c r="Q10" s="203">
        <v>3885</v>
      </c>
      <c r="R10" s="204">
        <v>5040</v>
      </c>
      <c r="S10" s="183">
        <v>4372</v>
      </c>
      <c r="T10" s="204">
        <v>30170</v>
      </c>
      <c r="U10" s="203">
        <v>3360</v>
      </c>
      <c r="V10" s="204">
        <v>4156</v>
      </c>
      <c r="W10" s="183">
        <v>3789</v>
      </c>
      <c r="X10" s="204">
        <v>72102</v>
      </c>
      <c r="Y10" s="183"/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198"/>
      <c r="C11" s="201">
        <v>23</v>
      </c>
      <c r="D11" s="207"/>
      <c r="E11" s="173">
        <v>1785</v>
      </c>
      <c r="F11" s="240">
        <v>2782.5</v>
      </c>
      <c r="G11" s="174">
        <v>2272.6183664688806</v>
      </c>
      <c r="H11" s="173">
        <v>112938.6</v>
      </c>
      <c r="I11" s="173">
        <v>1575</v>
      </c>
      <c r="J11" s="173">
        <v>2100</v>
      </c>
      <c r="K11" s="173">
        <v>1790.0319262105306</v>
      </c>
      <c r="L11" s="173">
        <v>82107.100000000006</v>
      </c>
      <c r="M11" s="173">
        <v>1260</v>
      </c>
      <c r="N11" s="173">
        <v>1659</v>
      </c>
      <c r="O11" s="173">
        <v>1385.6232097838333</v>
      </c>
      <c r="P11" s="173">
        <v>47042.000000000007</v>
      </c>
      <c r="Q11" s="173">
        <v>3990</v>
      </c>
      <c r="R11" s="173">
        <v>5460</v>
      </c>
      <c r="S11" s="173">
        <v>4794.4439599691068</v>
      </c>
      <c r="T11" s="173">
        <v>21955.4</v>
      </c>
      <c r="U11" s="173">
        <v>3045</v>
      </c>
      <c r="V11" s="173">
        <v>4410</v>
      </c>
      <c r="W11" s="173">
        <v>3857.8783887304758</v>
      </c>
      <c r="X11" s="174">
        <v>57465.8</v>
      </c>
      <c r="Y11" s="183"/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66" t="s">
        <v>152</v>
      </c>
      <c r="C12" s="158">
        <v>2</v>
      </c>
      <c r="D12" s="171" t="s">
        <v>153</v>
      </c>
      <c r="E12" s="204">
        <v>2205</v>
      </c>
      <c r="F12" s="204">
        <v>2572.5</v>
      </c>
      <c r="G12" s="204">
        <v>2382.8096695706772</v>
      </c>
      <c r="H12" s="204">
        <v>8682.7999999999993</v>
      </c>
      <c r="I12" s="204">
        <v>1627.5</v>
      </c>
      <c r="J12" s="204">
        <v>1890</v>
      </c>
      <c r="K12" s="204">
        <v>1752.812163009404</v>
      </c>
      <c r="L12" s="204">
        <v>8246.6</v>
      </c>
      <c r="M12" s="204">
        <v>1260</v>
      </c>
      <c r="N12" s="204">
        <v>1522.5</v>
      </c>
      <c r="O12" s="204">
        <v>1332.900203206141</v>
      </c>
      <c r="P12" s="204">
        <v>3602.7</v>
      </c>
      <c r="Q12" s="204">
        <v>4515</v>
      </c>
      <c r="R12" s="204">
        <v>5040</v>
      </c>
      <c r="S12" s="204">
        <v>4739.8834317687288</v>
      </c>
      <c r="T12" s="204">
        <v>1843.5</v>
      </c>
      <c r="U12" s="204">
        <v>3780</v>
      </c>
      <c r="V12" s="204">
        <v>4200</v>
      </c>
      <c r="W12" s="204">
        <v>3929.9367387332527</v>
      </c>
      <c r="X12" s="205">
        <v>3828.1</v>
      </c>
      <c r="Y12" s="183"/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/>
      <c r="C13" s="158">
        <v>3</v>
      </c>
      <c r="D13" s="171"/>
      <c r="E13" s="204">
        <v>2162.7900000000004</v>
      </c>
      <c r="F13" s="204">
        <v>2600.0099999999998</v>
      </c>
      <c r="G13" s="204">
        <v>2386.1451528642165</v>
      </c>
      <c r="H13" s="204">
        <v>8521.6</v>
      </c>
      <c r="I13" s="204">
        <v>1627.5</v>
      </c>
      <c r="J13" s="204">
        <v>1890</v>
      </c>
      <c r="K13" s="204">
        <v>1751.3549845690079</v>
      </c>
      <c r="L13" s="204">
        <v>7845.2</v>
      </c>
      <c r="M13" s="204">
        <v>1312.5</v>
      </c>
      <c r="N13" s="204">
        <v>1501.5</v>
      </c>
      <c r="O13" s="204">
        <v>1379.2152470187393</v>
      </c>
      <c r="P13" s="204">
        <v>3265.1000000000004</v>
      </c>
      <c r="Q13" s="204">
        <v>4410</v>
      </c>
      <c r="R13" s="204">
        <v>5040</v>
      </c>
      <c r="S13" s="204">
        <v>4754.1237122107741</v>
      </c>
      <c r="T13" s="204">
        <v>1679.3000000000002</v>
      </c>
      <c r="U13" s="204">
        <v>3675</v>
      </c>
      <c r="V13" s="204">
        <v>4200</v>
      </c>
      <c r="W13" s="204">
        <v>3883.2952733883376</v>
      </c>
      <c r="X13" s="205">
        <v>4191</v>
      </c>
      <c r="Y13" s="183"/>
      <c r="Z13" s="164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4</v>
      </c>
      <c r="D14" s="171"/>
      <c r="E14" s="204">
        <v>2152.5</v>
      </c>
      <c r="F14" s="204">
        <v>2467.5</v>
      </c>
      <c r="G14" s="204">
        <v>2321.3601360598991</v>
      </c>
      <c r="H14" s="204">
        <v>9504.7999999999993</v>
      </c>
      <c r="I14" s="204">
        <v>1680</v>
      </c>
      <c r="J14" s="205">
        <v>1995</v>
      </c>
      <c r="K14" s="204">
        <v>1811.4804160832175</v>
      </c>
      <c r="L14" s="204">
        <v>7160.6</v>
      </c>
      <c r="M14" s="204">
        <v>1365</v>
      </c>
      <c r="N14" s="204">
        <v>1575</v>
      </c>
      <c r="O14" s="204">
        <v>1490.9192307692308</v>
      </c>
      <c r="P14" s="204">
        <v>4395.1000000000004</v>
      </c>
      <c r="Q14" s="204">
        <v>4410</v>
      </c>
      <c r="R14" s="204">
        <v>5040</v>
      </c>
      <c r="S14" s="204">
        <v>4742.7950718455322</v>
      </c>
      <c r="T14" s="204">
        <v>2221.3999999999996</v>
      </c>
      <c r="U14" s="204">
        <v>3675</v>
      </c>
      <c r="V14" s="204">
        <v>4200</v>
      </c>
      <c r="W14" s="204">
        <v>3916.4955242966753</v>
      </c>
      <c r="X14" s="205">
        <v>5211.1000000000004</v>
      </c>
      <c r="Y14" s="183"/>
      <c r="Z14" s="164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5</v>
      </c>
      <c r="D15" s="171"/>
      <c r="E15" s="204">
        <v>2079</v>
      </c>
      <c r="F15" s="204">
        <v>2500.0500000000002</v>
      </c>
      <c r="G15" s="204">
        <v>2303.633947192382</v>
      </c>
      <c r="H15" s="204">
        <v>15105.7</v>
      </c>
      <c r="I15" s="204">
        <v>1785</v>
      </c>
      <c r="J15" s="204">
        <v>2000.04</v>
      </c>
      <c r="K15" s="204">
        <v>1851.8499117498739</v>
      </c>
      <c r="L15" s="204">
        <v>7507.6</v>
      </c>
      <c r="M15" s="204">
        <v>1365</v>
      </c>
      <c r="N15" s="204">
        <v>1606.5</v>
      </c>
      <c r="O15" s="204">
        <v>1501.4626334519571</v>
      </c>
      <c r="P15" s="204">
        <v>4676.7</v>
      </c>
      <c r="Q15" s="204">
        <v>4462.5</v>
      </c>
      <c r="R15" s="204">
        <v>5040</v>
      </c>
      <c r="S15" s="204">
        <v>4762.8567665601531</v>
      </c>
      <c r="T15" s="204">
        <v>2576.5</v>
      </c>
      <c r="U15" s="204">
        <v>3570</v>
      </c>
      <c r="V15" s="204">
        <v>4410</v>
      </c>
      <c r="W15" s="204">
        <v>3905.5762977473073</v>
      </c>
      <c r="X15" s="204">
        <v>6812.2</v>
      </c>
      <c r="Y15" s="183"/>
      <c r="Z15" s="164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6</v>
      </c>
      <c r="D16" s="171"/>
      <c r="E16" s="204">
        <v>1995</v>
      </c>
      <c r="F16" s="204">
        <v>2400.09</v>
      </c>
      <c r="G16" s="204">
        <v>2232.1457459420021</v>
      </c>
      <c r="H16" s="204">
        <v>10832.5</v>
      </c>
      <c r="I16" s="204">
        <v>1785</v>
      </c>
      <c r="J16" s="204">
        <v>2047.5</v>
      </c>
      <c r="K16" s="204">
        <v>1873.6026367940106</v>
      </c>
      <c r="L16" s="204">
        <v>8066.5</v>
      </c>
      <c r="M16" s="205">
        <v>1365</v>
      </c>
      <c r="N16" s="204">
        <v>1659</v>
      </c>
      <c r="O16" s="204">
        <v>1500.261904761905</v>
      </c>
      <c r="P16" s="204">
        <v>3947.8</v>
      </c>
      <c r="Q16" s="204">
        <v>4462.5</v>
      </c>
      <c r="R16" s="204">
        <v>5145</v>
      </c>
      <c r="S16" s="204">
        <v>4801.7410791993052</v>
      </c>
      <c r="T16" s="204">
        <v>1485.5</v>
      </c>
      <c r="U16" s="204">
        <v>3634.05</v>
      </c>
      <c r="V16" s="204">
        <v>4410</v>
      </c>
      <c r="W16" s="204">
        <v>3883.3080944169005</v>
      </c>
      <c r="X16" s="205">
        <v>4024.9</v>
      </c>
      <c r="Y16" s="183"/>
    </row>
    <row r="17" spans="2:25" ht="14.1" customHeight="1" x14ac:dyDescent="0.15">
      <c r="B17" s="166"/>
      <c r="C17" s="158">
        <v>7</v>
      </c>
      <c r="D17" s="171"/>
      <c r="E17" s="204">
        <v>1785</v>
      </c>
      <c r="F17" s="204">
        <v>2310</v>
      </c>
      <c r="G17" s="204">
        <v>2100.5365700340185</v>
      </c>
      <c r="H17" s="204">
        <v>8733.9000000000015</v>
      </c>
      <c r="I17" s="204">
        <v>1596</v>
      </c>
      <c r="J17" s="204">
        <v>2000.04</v>
      </c>
      <c r="K17" s="204">
        <v>1793.9316164383565</v>
      </c>
      <c r="L17" s="204">
        <v>4874.7</v>
      </c>
      <c r="M17" s="204">
        <v>1522.5</v>
      </c>
      <c r="N17" s="204">
        <v>1522.5</v>
      </c>
      <c r="O17" s="204">
        <v>1522.4999999999998</v>
      </c>
      <c r="P17" s="204">
        <v>3597.3</v>
      </c>
      <c r="Q17" s="204">
        <v>4305</v>
      </c>
      <c r="R17" s="205">
        <v>5040</v>
      </c>
      <c r="S17" s="204">
        <v>4795.7123239436623</v>
      </c>
      <c r="T17" s="204">
        <v>1866.1000000000001</v>
      </c>
      <c r="U17" s="204">
        <v>3360</v>
      </c>
      <c r="V17" s="204">
        <v>3990</v>
      </c>
      <c r="W17" s="204">
        <v>3702.4918032786891</v>
      </c>
      <c r="X17" s="205">
        <v>4881.6000000000004</v>
      </c>
      <c r="Y17" s="183"/>
    </row>
    <row r="18" spans="2:25" ht="14.1" customHeight="1" x14ac:dyDescent="0.15">
      <c r="B18" s="166"/>
      <c r="C18" s="158">
        <v>8</v>
      </c>
      <c r="D18" s="171"/>
      <c r="E18" s="204">
        <v>1785</v>
      </c>
      <c r="F18" s="204">
        <v>2310</v>
      </c>
      <c r="G18" s="205">
        <v>2064.0288415124701</v>
      </c>
      <c r="H18" s="204">
        <v>10340.5</v>
      </c>
      <c r="I18" s="204">
        <v>1575</v>
      </c>
      <c r="J18" s="204">
        <v>2100</v>
      </c>
      <c r="K18" s="204">
        <v>1741.738945742421</v>
      </c>
      <c r="L18" s="204">
        <v>5455.8</v>
      </c>
      <c r="M18" s="204">
        <v>1260</v>
      </c>
      <c r="N18" s="204">
        <v>1543.5</v>
      </c>
      <c r="O18" s="204">
        <v>1377.6825842696628</v>
      </c>
      <c r="P18" s="204">
        <v>4828.2</v>
      </c>
      <c r="Q18" s="204">
        <v>3990</v>
      </c>
      <c r="R18" s="204">
        <v>5040</v>
      </c>
      <c r="S18" s="204">
        <v>4727.3399098083428</v>
      </c>
      <c r="T18" s="204">
        <v>1671.9</v>
      </c>
      <c r="U18" s="204">
        <v>3045</v>
      </c>
      <c r="V18" s="204">
        <v>3990</v>
      </c>
      <c r="W18" s="204">
        <v>3630.474096695857</v>
      </c>
      <c r="X18" s="205">
        <v>3585.1000000000004</v>
      </c>
      <c r="Y18" s="183"/>
    </row>
    <row r="19" spans="2:25" ht="14.1" customHeight="1" x14ac:dyDescent="0.15">
      <c r="B19" s="166"/>
      <c r="C19" s="158">
        <v>9</v>
      </c>
      <c r="D19" s="171"/>
      <c r="E19" s="204">
        <v>1890</v>
      </c>
      <c r="F19" s="204">
        <v>2310</v>
      </c>
      <c r="G19" s="204">
        <v>2105.8823455127131</v>
      </c>
      <c r="H19" s="204">
        <v>7324.6</v>
      </c>
      <c r="I19" s="204">
        <v>1575</v>
      </c>
      <c r="J19" s="204">
        <v>1995</v>
      </c>
      <c r="K19" s="204">
        <v>1727.1934946185349</v>
      </c>
      <c r="L19" s="204">
        <v>5821.8</v>
      </c>
      <c r="M19" s="204">
        <v>1260</v>
      </c>
      <c r="N19" s="204">
        <v>1575</v>
      </c>
      <c r="O19" s="204">
        <v>1381.6404820012208</v>
      </c>
      <c r="P19" s="204">
        <v>2848.3999999999996</v>
      </c>
      <c r="Q19" s="204">
        <v>3990</v>
      </c>
      <c r="R19" s="204">
        <v>5040</v>
      </c>
      <c r="S19" s="204">
        <v>4698.1205443940362</v>
      </c>
      <c r="T19" s="204">
        <v>1740.9</v>
      </c>
      <c r="U19" s="204">
        <v>3360</v>
      </c>
      <c r="V19" s="204">
        <v>4200</v>
      </c>
      <c r="W19" s="204">
        <v>3796.3045949786833</v>
      </c>
      <c r="X19" s="205">
        <v>4930.8999999999996</v>
      </c>
      <c r="Y19" s="183"/>
    </row>
    <row r="20" spans="2:25" ht="14.1" customHeight="1" x14ac:dyDescent="0.15">
      <c r="B20" s="166"/>
      <c r="C20" s="158">
        <v>10</v>
      </c>
      <c r="D20" s="171"/>
      <c r="E20" s="204">
        <v>1890</v>
      </c>
      <c r="F20" s="204">
        <v>2415</v>
      </c>
      <c r="G20" s="204">
        <v>2211.9178100263848</v>
      </c>
      <c r="H20" s="204">
        <v>7949.7999999999993</v>
      </c>
      <c r="I20" s="204">
        <v>1575</v>
      </c>
      <c r="J20" s="204">
        <v>2047.5</v>
      </c>
      <c r="K20" s="204">
        <v>1766.6132546028018</v>
      </c>
      <c r="L20" s="204">
        <v>5632.5</v>
      </c>
      <c r="M20" s="204">
        <v>1312.5</v>
      </c>
      <c r="N20" s="204">
        <v>1575</v>
      </c>
      <c r="O20" s="204">
        <v>1418.7428023032628</v>
      </c>
      <c r="P20" s="204">
        <v>2770.9</v>
      </c>
      <c r="Q20" s="204">
        <v>4200</v>
      </c>
      <c r="R20" s="204">
        <v>5250</v>
      </c>
      <c r="S20" s="204">
        <v>4867.8908045977014</v>
      </c>
      <c r="T20" s="204">
        <v>1574.3</v>
      </c>
      <c r="U20" s="204">
        <v>3465</v>
      </c>
      <c r="V20" s="204">
        <v>4200</v>
      </c>
      <c r="W20" s="205">
        <v>3862.7161252900232</v>
      </c>
      <c r="X20" s="205">
        <v>4646.8</v>
      </c>
      <c r="Y20" s="183"/>
    </row>
    <row r="21" spans="2:25" ht="14.1" customHeight="1" x14ac:dyDescent="0.15">
      <c r="B21" s="166"/>
      <c r="C21" s="158">
        <v>11</v>
      </c>
      <c r="D21" s="171"/>
      <c r="E21" s="204">
        <v>2100</v>
      </c>
      <c r="F21" s="204">
        <v>2520</v>
      </c>
      <c r="G21" s="204">
        <v>2319.9614222917403</v>
      </c>
      <c r="H21" s="204">
        <v>7326.5</v>
      </c>
      <c r="I21" s="204">
        <v>1575</v>
      </c>
      <c r="J21" s="204">
        <v>2047.5</v>
      </c>
      <c r="K21" s="204">
        <v>1814.0486964950765</v>
      </c>
      <c r="L21" s="204">
        <v>5895.4</v>
      </c>
      <c r="M21" s="204">
        <v>1260</v>
      </c>
      <c r="N21" s="204">
        <v>1575</v>
      </c>
      <c r="O21" s="204">
        <v>1386.1721118221628</v>
      </c>
      <c r="P21" s="204">
        <v>4783.8999999999996</v>
      </c>
      <c r="Q21" s="204">
        <v>4200</v>
      </c>
      <c r="R21" s="204">
        <v>5250</v>
      </c>
      <c r="S21" s="204">
        <v>4919.5133878241268</v>
      </c>
      <c r="T21" s="204">
        <v>1855.5</v>
      </c>
      <c r="U21" s="204">
        <v>3465</v>
      </c>
      <c r="V21" s="204">
        <v>4252.5</v>
      </c>
      <c r="W21" s="204">
        <v>3926.5039097868139</v>
      </c>
      <c r="X21" s="205">
        <v>5398.2</v>
      </c>
      <c r="Y21" s="183"/>
    </row>
    <row r="22" spans="2:25" ht="14.1" customHeight="1" x14ac:dyDescent="0.15">
      <c r="B22" s="166"/>
      <c r="C22" s="158">
        <v>12</v>
      </c>
      <c r="D22" s="171"/>
      <c r="E22" s="204">
        <v>2205</v>
      </c>
      <c r="F22" s="204">
        <v>2625</v>
      </c>
      <c r="G22" s="204">
        <v>2431.7658245505272</v>
      </c>
      <c r="H22" s="204">
        <v>13339.8</v>
      </c>
      <c r="I22" s="204">
        <v>1575</v>
      </c>
      <c r="J22" s="204">
        <v>2100</v>
      </c>
      <c r="K22" s="204">
        <v>1850.5884845047874</v>
      </c>
      <c r="L22" s="204">
        <v>9739.2999999999993</v>
      </c>
      <c r="M22" s="204">
        <v>1365</v>
      </c>
      <c r="N22" s="204">
        <v>1365</v>
      </c>
      <c r="O22" s="204">
        <v>1365</v>
      </c>
      <c r="P22" s="204">
        <v>5349.9</v>
      </c>
      <c r="Q22" s="204">
        <v>4515</v>
      </c>
      <c r="R22" s="204">
        <v>5460</v>
      </c>
      <c r="S22" s="204">
        <v>5052.7115674453662</v>
      </c>
      <c r="T22" s="204">
        <v>1996.5</v>
      </c>
      <c r="U22" s="204">
        <v>3675</v>
      </c>
      <c r="V22" s="204">
        <v>4410</v>
      </c>
      <c r="W22" s="204">
        <v>4047.5441841158572</v>
      </c>
      <c r="X22" s="205">
        <v>6003.1</v>
      </c>
      <c r="Y22" s="183"/>
    </row>
    <row r="23" spans="2:25" ht="14.1" customHeight="1" x14ac:dyDescent="0.15">
      <c r="B23" s="166" t="s">
        <v>154</v>
      </c>
      <c r="C23" s="158">
        <v>1</v>
      </c>
      <c r="D23" s="171" t="s">
        <v>153</v>
      </c>
      <c r="E23" s="204">
        <v>1995</v>
      </c>
      <c r="F23" s="204">
        <v>2520</v>
      </c>
      <c r="G23" s="204">
        <v>2291.5115040148239</v>
      </c>
      <c r="H23" s="204">
        <v>10916</v>
      </c>
      <c r="I23" s="204">
        <v>1470</v>
      </c>
      <c r="J23" s="204">
        <v>2100</v>
      </c>
      <c r="K23" s="204">
        <v>1832.1131463998877</v>
      </c>
      <c r="L23" s="204">
        <v>8227.7999999999993</v>
      </c>
      <c r="M23" s="204">
        <v>1155</v>
      </c>
      <c r="N23" s="204">
        <v>1470</v>
      </c>
      <c r="O23" s="204">
        <v>1310.4324163863052</v>
      </c>
      <c r="P23" s="204">
        <v>4479.5</v>
      </c>
      <c r="Q23" s="204">
        <v>4515</v>
      </c>
      <c r="R23" s="204">
        <v>5460</v>
      </c>
      <c r="S23" s="204">
        <v>5045.4712643678158</v>
      </c>
      <c r="T23" s="204">
        <v>1744.5</v>
      </c>
      <c r="U23" s="204">
        <v>3570</v>
      </c>
      <c r="V23" s="204">
        <v>4515</v>
      </c>
      <c r="W23" s="204">
        <v>3967.0065113091159</v>
      </c>
      <c r="X23" s="205">
        <v>5381.7000000000007</v>
      </c>
      <c r="Y23" s="183"/>
    </row>
    <row r="24" spans="2:25" ht="14.1" customHeight="1" x14ac:dyDescent="0.15">
      <c r="B24" s="159"/>
      <c r="C24" s="163">
        <v>2</v>
      </c>
      <c r="D24" s="172"/>
      <c r="E24" s="206">
        <v>1890</v>
      </c>
      <c r="F24" s="206">
        <v>2415</v>
      </c>
      <c r="G24" s="206">
        <v>2150.4427750696373</v>
      </c>
      <c r="H24" s="206">
        <v>8838.4</v>
      </c>
      <c r="I24" s="206">
        <v>1575</v>
      </c>
      <c r="J24" s="206">
        <v>2100</v>
      </c>
      <c r="K24" s="206">
        <v>1765.5868335689925</v>
      </c>
      <c r="L24" s="206">
        <v>5878</v>
      </c>
      <c r="M24" s="206">
        <v>1155</v>
      </c>
      <c r="N24" s="206">
        <v>1417.5</v>
      </c>
      <c r="O24" s="206">
        <v>1313.4294454569122</v>
      </c>
      <c r="P24" s="206">
        <v>5443.6</v>
      </c>
      <c r="Q24" s="206">
        <v>4200</v>
      </c>
      <c r="R24" s="206">
        <v>5355</v>
      </c>
      <c r="S24" s="206">
        <v>4909.4735457260713</v>
      </c>
      <c r="T24" s="206">
        <v>1569.7</v>
      </c>
      <c r="U24" s="206">
        <v>3360</v>
      </c>
      <c r="V24" s="206">
        <v>4095</v>
      </c>
      <c r="W24" s="206">
        <v>3770.3071002199185</v>
      </c>
      <c r="X24" s="207">
        <v>4334.8999999999996</v>
      </c>
      <c r="Y24" s="183"/>
    </row>
    <row r="25" spans="2:25" x14ac:dyDescent="0.15">
      <c r="B25" s="192"/>
      <c r="C25" s="211"/>
      <c r="D25" s="212"/>
      <c r="E25" s="203"/>
      <c r="F25" s="204"/>
      <c r="G25" s="183"/>
      <c r="H25" s="204"/>
      <c r="I25" s="203"/>
      <c r="J25" s="204"/>
      <c r="K25" s="183"/>
      <c r="L25" s="204"/>
      <c r="M25" s="203"/>
      <c r="N25" s="204"/>
      <c r="O25" s="183"/>
      <c r="P25" s="204"/>
      <c r="Q25" s="203"/>
      <c r="R25" s="204"/>
      <c r="S25" s="183"/>
      <c r="T25" s="204"/>
      <c r="U25" s="203"/>
      <c r="V25" s="204"/>
      <c r="W25" s="183"/>
      <c r="X25" s="204"/>
      <c r="Y25" s="183"/>
    </row>
    <row r="26" spans="2:25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  <c r="Y26" s="183"/>
    </row>
    <row r="27" spans="2:25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  <c r="Y27" s="183"/>
    </row>
    <row r="28" spans="2:25" x14ac:dyDescent="0.15">
      <c r="B28" s="531"/>
      <c r="C28" s="214"/>
      <c r="D28" s="215"/>
      <c r="E28" s="630"/>
      <c r="F28" s="631"/>
      <c r="G28" s="632"/>
      <c r="H28" s="204"/>
      <c r="I28" s="630"/>
      <c r="J28" s="631"/>
      <c r="K28" s="632"/>
      <c r="L28" s="204"/>
      <c r="M28" s="630"/>
      <c r="N28" s="631"/>
      <c r="O28" s="632"/>
      <c r="P28" s="204"/>
      <c r="Q28" s="630"/>
      <c r="R28" s="631"/>
      <c r="S28" s="632"/>
      <c r="T28" s="204"/>
      <c r="U28" s="630"/>
      <c r="V28" s="631"/>
      <c r="W28" s="632"/>
      <c r="X28" s="204"/>
      <c r="Y28" s="183"/>
    </row>
    <row r="29" spans="2:25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  <c r="Y29" s="183"/>
    </row>
    <row r="30" spans="2:25" x14ac:dyDescent="0.15">
      <c r="B30" s="531">
        <v>40945</v>
      </c>
      <c r="C30" s="214"/>
      <c r="D30" s="215">
        <v>40956</v>
      </c>
      <c r="E30" s="630">
        <v>1995</v>
      </c>
      <c r="F30" s="631">
        <v>2415</v>
      </c>
      <c r="G30" s="632">
        <v>2196.5188353205458</v>
      </c>
      <c r="H30" s="204">
        <v>4475.2</v>
      </c>
      <c r="I30" s="630">
        <v>1575</v>
      </c>
      <c r="J30" s="631">
        <v>2100</v>
      </c>
      <c r="K30" s="632">
        <v>1795.55472681524</v>
      </c>
      <c r="L30" s="204">
        <v>2912.8</v>
      </c>
      <c r="M30" s="630">
        <v>1155</v>
      </c>
      <c r="N30" s="631">
        <v>1417.5</v>
      </c>
      <c r="O30" s="632">
        <v>1314.4966442953021</v>
      </c>
      <c r="P30" s="204">
        <v>2761.7</v>
      </c>
      <c r="Q30" s="630">
        <v>4200</v>
      </c>
      <c r="R30" s="631">
        <v>5355</v>
      </c>
      <c r="S30" s="632">
        <v>4934.7981395348843</v>
      </c>
      <c r="T30" s="204">
        <v>821.7</v>
      </c>
      <c r="U30" s="630">
        <v>3465</v>
      </c>
      <c r="V30" s="631">
        <v>4042.5</v>
      </c>
      <c r="W30" s="632">
        <v>3780.0455176001387</v>
      </c>
      <c r="X30" s="204">
        <v>2174.3000000000002</v>
      </c>
      <c r="Y30" s="183"/>
    </row>
    <row r="31" spans="2:25" x14ac:dyDescent="0.15">
      <c r="B31" s="213" t="s">
        <v>126</v>
      </c>
      <c r="C31" s="214"/>
      <c r="D31" s="215"/>
      <c r="E31" s="203"/>
      <c r="F31" s="204"/>
      <c r="G31" s="183"/>
      <c r="H31" s="204"/>
      <c r="I31" s="203"/>
      <c r="J31" s="204"/>
      <c r="K31" s="183"/>
      <c r="L31" s="204"/>
      <c r="M31" s="203"/>
      <c r="N31" s="204"/>
      <c r="O31" s="183"/>
      <c r="P31" s="204"/>
      <c r="Q31" s="203"/>
      <c r="R31" s="204"/>
      <c r="S31" s="183"/>
      <c r="T31" s="204"/>
      <c r="U31" s="203"/>
      <c r="V31" s="204"/>
      <c r="W31" s="183"/>
      <c r="X31" s="204"/>
      <c r="Y31" s="183"/>
    </row>
    <row r="32" spans="2:25" x14ac:dyDescent="0.15">
      <c r="B32" s="531"/>
      <c r="C32" s="214"/>
      <c r="D32" s="215"/>
      <c r="E32" s="630"/>
      <c r="F32" s="631"/>
      <c r="G32" s="632"/>
      <c r="H32" s="204"/>
      <c r="I32" s="630"/>
      <c r="J32" s="631"/>
      <c r="K32" s="632"/>
      <c r="L32" s="204"/>
      <c r="M32" s="630"/>
      <c r="N32" s="631"/>
      <c r="O32" s="632"/>
      <c r="P32" s="204"/>
      <c r="Q32" s="630"/>
      <c r="R32" s="631"/>
      <c r="S32" s="632"/>
      <c r="T32" s="204"/>
      <c r="U32" s="630"/>
      <c r="V32" s="631"/>
      <c r="W32" s="632"/>
      <c r="X32" s="204"/>
      <c r="Y32" s="183"/>
    </row>
    <row r="33" spans="2:25" x14ac:dyDescent="0.15">
      <c r="B33" s="213" t="s">
        <v>127</v>
      </c>
      <c r="C33" s="214"/>
      <c r="D33" s="215"/>
      <c r="E33" s="203"/>
      <c r="F33" s="204"/>
      <c r="G33" s="183"/>
      <c r="H33" s="204"/>
      <c r="I33" s="203"/>
      <c r="J33" s="204"/>
      <c r="K33" s="183"/>
      <c r="L33" s="204"/>
      <c r="M33" s="203"/>
      <c r="N33" s="204"/>
      <c r="O33" s="183"/>
      <c r="P33" s="204"/>
      <c r="Q33" s="203"/>
      <c r="R33" s="204"/>
      <c r="S33" s="183"/>
      <c r="T33" s="204"/>
      <c r="U33" s="203"/>
      <c r="V33" s="204"/>
      <c r="W33" s="183"/>
      <c r="X33" s="204"/>
      <c r="Y33" s="183"/>
    </row>
    <row r="34" spans="2:25" ht="12" customHeight="1" x14ac:dyDescent="0.15">
      <c r="B34" s="531">
        <v>40959</v>
      </c>
      <c r="C34" s="214"/>
      <c r="D34" s="215">
        <v>40970</v>
      </c>
      <c r="E34" s="630">
        <v>1890</v>
      </c>
      <c r="F34" s="631">
        <v>2257.5</v>
      </c>
      <c r="G34" s="632">
        <v>2080.0205123690462</v>
      </c>
      <c r="H34" s="204">
        <v>4363.2</v>
      </c>
      <c r="I34" s="630">
        <v>1575</v>
      </c>
      <c r="J34" s="631">
        <v>1900.08</v>
      </c>
      <c r="K34" s="632">
        <v>1739.7714816535072</v>
      </c>
      <c r="L34" s="204">
        <v>2965.2</v>
      </c>
      <c r="M34" s="630">
        <v>1312.5</v>
      </c>
      <c r="N34" s="631">
        <v>1312.5</v>
      </c>
      <c r="O34" s="632">
        <v>1312.5</v>
      </c>
      <c r="P34" s="204">
        <v>2681.9</v>
      </c>
      <c r="Q34" s="630">
        <v>4200</v>
      </c>
      <c r="R34" s="631">
        <v>5250</v>
      </c>
      <c r="S34" s="632">
        <v>4888.0148449816088</v>
      </c>
      <c r="T34" s="204">
        <v>748</v>
      </c>
      <c r="U34" s="630">
        <v>3360</v>
      </c>
      <c r="V34" s="631">
        <v>4095</v>
      </c>
      <c r="W34" s="632">
        <v>3755.4574299312526</v>
      </c>
      <c r="X34" s="204">
        <v>2160.6</v>
      </c>
      <c r="Y34" s="183"/>
    </row>
    <row r="35" spans="2:25" ht="12" customHeight="1" x14ac:dyDescent="0.15">
      <c r="B35" s="213" t="s">
        <v>128</v>
      </c>
      <c r="C35" s="214"/>
      <c r="D35" s="215"/>
      <c r="E35" s="203"/>
      <c r="F35" s="204"/>
      <c r="G35" s="183"/>
      <c r="H35" s="204"/>
      <c r="I35" s="203"/>
      <c r="J35" s="204"/>
      <c r="K35" s="183"/>
      <c r="L35" s="204"/>
      <c r="M35" s="203"/>
      <c r="N35" s="204"/>
      <c r="O35" s="183"/>
      <c r="P35" s="204"/>
      <c r="Q35" s="203"/>
      <c r="R35" s="204"/>
      <c r="S35" s="183"/>
      <c r="T35" s="204"/>
      <c r="U35" s="203"/>
      <c r="V35" s="204"/>
      <c r="W35" s="183"/>
      <c r="X35" s="204"/>
      <c r="Y35" s="183"/>
    </row>
    <row r="36" spans="2:25" ht="12" customHeight="1" x14ac:dyDescent="0.15">
      <c r="B36" s="543"/>
      <c r="C36" s="225"/>
      <c r="D36" s="226"/>
      <c r="E36" s="637"/>
      <c r="F36" s="638"/>
      <c r="G36" s="639"/>
      <c r="H36" s="206"/>
      <c r="I36" s="637"/>
      <c r="J36" s="638"/>
      <c r="K36" s="639"/>
      <c r="L36" s="206"/>
      <c r="M36" s="637"/>
      <c r="N36" s="638"/>
      <c r="O36" s="639"/>
      <c r="P36" s="206"/>
      <c r="Q36" s="637"/>
      <c r="R36" s="638"/>
      <c r="S36" s="639"/>
      <c r="T36" s="206"/>
      <c r="U36" s="637"/>
      <c r="V36" s="638"/>
      <c r="W36" s="639"/>
      <c r="X36" s="206"/>
      <c r="Y36" s="183"/>
    </row>
    <row r="37" spans="2:25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</row>
    <row r="38" spans="2:25" ht="12.75" customHeight="1" x14ac:dyDescent="0.15">
      <c r="B38" s="184" t="s">
        <v>106</v>
      </c>
      <c r="C38" s="182" t="s">
        <v>467</v>
      </c>
      <c r="Y38" s="183"/>
    </row>
    <row r="39" spans="2:25" ht="12.75" customHeight="1" x14ac:dyDescent="0.15">
      <c r="B39" s="227" t="s">
        <v>108</v>
      </c>
      <c r="C39" s="182" t="s">
        <v>109</v>
      </c>
    </row>
    <row r="40" spans="2:25" x14ac:dyDescent="0.15">
      <c r="B40" s="227"/>
    </row>
    <row r="41" spans="2:25" x14ac:dyDescent="0.15">
      <c r="B41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75" zoomScaleNormal="75" workbookViewId="0"/>
  </sheetViews>
  <sheetFormatPr defaultColWidth="7.5" defaultRowHeight="12" x14ac:dyDescent="0.15"/>
  <cols>
    <col min="1" max="1" width="0.75" style="182" customWidth="1"/>
    <col min="2" max="2" width="5.875" style="182" customWidth="1"/>
    <col min="3" max="3" width="3.5" style="182" customWidth="1"/>
    <col min="4" max="4" width="5.25" style="182" customWidth="1"/>
    <col min="5" max="5" width="5.75" style="182" customWidth="1"/>
    <col min="6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31" x14ac:dyDescent="0.15">
      <c r="B3" s="182" t="s">
        <v>466</v>
      </c>
    </row>
    <row r="4" spans="2:31" x14ac:dyDescent="0.15">
      <c r="X4" s="184" t="s">
        <v>85</v>
      </c>
    </row>
    <row r="5" spans="2:31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31" ht="13.5" x14ac:dyDescent="0.15">
      <c r="B6" s="186"/>
      <c r="C6" s="187" t="s">
        <v>86</v>
      </c>
      <c r="D6" s="188"/>
      <c r="E6" s="231" t="s">
        <v>133</v>
      </c>
      <c r="F6" s="232"/>
      <c r="G6" s="232"/>
      <c r="H6" s="233"/>
      <c r="I6" s="231" t="s">
        <v>134</v>
      </c>
      <c r="J6" s="232"/>
      <c r="K6" s="232"/>
      <c r="L6" s="233"/>
      <c r="M6" s="231" t="s">
        <v>135</v>
      </c>
      <c r="N6" s="232"/>
      <c r="O6" s="232"/>
      <c r="P6" s="233"/>
      <c r="Q6" s="228" t="s">
        <v>138</v>
      </c>
      <c r="R6" s="229"/>
      <c r="S6" s="229"/>
      <c r="T6" s="230"/>
      <c r="U6" s="231" t="s">
        <v>139</v>
      </c>
      <c r="V6" s="232"/>
      <c r="W6" s="232"/>
      <c r="X6" s="233"/>
      <c r="Z6" s="164"/>
      <c r="AA6" s="164"/>
      <c r="AB6" s="164"/>
      <c r="AC6" s="164"/>
      <c r="AD6" s="164"/>
      <c r="AE6" s="164"/>
    </row>
    <row r="7" spans="2:31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M7" s="195" t="s">
        <v>93</v>
      </c>
      <c r="N7" s="193" t="s">
        <v>94</v>
      </c>
      <c r="O7" s="195" t="s">
        <v>95</v>
      </c>
      <c r="P7" s="193" t="s">
        <v>96</v>
      </c>
      <c r="Q7" s="195" t="s">
        <v>93</v>
      </c>
      <c r="R7" s="193" t="s">
        <v>94</v>
      </c>
      <c r="S7" s="196" t="s">
        <v>95</v>
      </c>
      <c r="T7" s="193" t="s">
        <v>96</v>
      </c>
      <c r="U7" s="195" t="s">
        <v>93</v>
      </c>
      <c r="V7" s="193" t="s">
        <v>94</v>
      </c>
      <c r="W7" s="196" t="s">
        <v>95</v>
      </c>
      <c r="X7" s="193" t="s">
        <v>96</v>
      </c>
      <c r="Z7" s="164"/>
      <c r="AA7" s="164"/>
      <c r="AB7" s="164"/>
      <c r="AC7" s="164"/>
      <c r="AD7" s="164"/>
      <c r="AE7" s="164"/>
    </row>
    <row r="8" spans="2:31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M8" s="199"/>
      <c r="N8" s="200"/>
      <c r="O8" s="199" t="s">
        <v>97</v>
      </c>
      <c r="P8" s="200"/>
      <c r="Q8" s="199"/>
      <c r="R8" s="200"/>
      <c r="S8" s="201" t="s">
        <v>97</v>
      </c>
      <c r="T8" s="200"/>
      <c r="U8" s="199"/>
      <c r="V8" s="200"/>
      <c r="W8" s="201" t="s">
        <v>97</v>
      </c>
      <c r="X8" s="200"/>
      <c r="Z8" s="164"/>
      <c r="AA8" s="164"/>
      <c r="AB8" s="164"/>
      <c r="AC8" s="164"/>
      <c r="AD8" s="164"/>
      <c r="AE8" s="164"/>
    </row>
    <row r="9" spans="2:31" ht="14.1" customHeight="1" x14ac:dyDescent="0.15">
      <c r="B9" s="186" t="s">
        <v>0</v>
      </c>
      <c r="C9" s="196">
        <v>21</v>
      </c>
      <c r="D9" s="249" t="s">
        <v>1</v>
      </c>
      <c r="E9" s="186">
        <v>893</v>
      </c>
      <c r="F9" s="640">
        <v>1575</v>
      </c>
      <c r="G9" s="641">
        <v>1212</v>
      </c>
      <c r="H9" s="640">
        <v>45368</v>
      </c>
      <c r="I9" s="186">
        <v>1365</v>
      </c>
      <c r="J9" s="640">
        <v>1733</v>
      </c>
      <c r="K9" s="641">
        <v>1512</v>
      </c>
      <c r="L9" s="640">
        <v>32349</v>
      </c>
      <c r="M9" s="186">
        <v>1418</v>
      </c>
      <c r="N9" s="640">
        <v>1733</v>
      </c>
      <c r="O9" s="641">
        <v>1544</v>
      </c>
      <c r="P9" s="640">
        <v>25881</v>
      </c>
      <c r="Q9" s="186">
        <v>1418</v>
      </c>
      <c r="R9" s="640">
        <v>1785</v>
      </c>
      <c r="S9" s="641">
        <v>1586</v>
      </c>
      <c r="T9" s="640">
        <v>16221</v>
      </c>
      <c r="U9" s="186">
        <v>1313</v>
      </c>
      <c r="V9" s="640">
        <v>1628</v>
      </c>
      <c r="W9" s="641">
        <v>1478</v>
      </c>
      <c r="X9" s="640">
        <v>22338</v>
      </c>
      <c r="Z9" s="164"/>
      <c r="AA9" s="164"/>
      <c r="AB9" s="164"/>
      <c r="AC9" s="164"/>
      <c r="AD9" s="164"/>
      <c r="AE9" s="164"/>
    </row>
    <row r="10" spans="2:31" ht="14.1" customHeight="1" x14ac:dyDescent="0.15">
      <c r="B10" s="203"/>
      <c r="C10" s="194">
        <v>22</v>
      </c>
      <c r="D10" s="183"/>
      <c r="E10" s="203">
        <v>840</v>
      </c>
      <c r="F10" s="204">
        <v>1523</v>
      </c>
      <c r="G10" s="183">
        <v>1223</v>
      </c>
      <c r="H10" s="204">
        <v>51869</v>
      </c>
      <c r="I10" s="203">
        <v>1344</v>
      </c>
      <c r="J10" s="204">
        <v>1785</v>
      </c>
      <c r="K10" s="183">
        <v>1509</v>
      </c>
      <c r="L10" s="204">
        <v>44340</v>
      </c>
      <c r="M10" s="203">
        <v>1365</v>
      </c>
      <c r="N10" s="204">
        <v>1838</v>
      </c>
      <c r="O10" s="183">
        <v>1608</v>
      </c>
      <c r="P10" s="204">
        <v>21804</v>
      </c>
      <c r="Q10" s="203">
        <v>1365</v>
      </c>
      <c r="R10" s="204">
        <v>1838</v>
      </c>
      <c r="S10" s="183">
        <v>1627</v>
      </c>
      <c r="T10" s="204">
        <v>15458</v>
      </c>
      <c r="U10" s="203">
        <v>1260</v>
      </c>
      <c r="V10" s="204">
        <v>1680</v>
      </c>
      <c r="W10" s="183">
        <v>1495</v>
      </c>
      <c r="X10" s="204">
        <v>32230</v>
      </c>
      <c r="Z10" s="164"/>
      <c r="AA10" s="164"/>
      <c r="AB10" s="164"/>
      <c r="AC10" s="164"/>
      <c r="AD10" s="164"/>
      <c r="AE10" s="164"/>
    </row>
    <row r="11" spans="2:31" ht="14.1" customHeight="1" x14ac:dyDescent="0.15">
      <c r="B11" s="198"/>
      <c r="C11" s="201">
        <v>23</v>
      </c>
      <c r="D11" s="207"/>
      <c r="E11" s="173">
        <v>1050</v>
      </c>
      <c r="F11" s="173">
        <v>1599.99</v>
      </c>
      <c r="G11" s="173">
        <v>1315.5678558179795</v>
      </c>
      <c r="H11" s="173">
        <v>33638.100000000006</v>
      </c>
      <c r="I11" s="173">
        <v>1365</v>
      </c>
      <c r="J11" s="173">
        <v>1837.5</v>
      </c>
      <c r="K11" s="173">
        <v>1646.496394832458</v>
      </c>
      <c r="L11" s="173">
        <v>35328.700000000004</v>
      </c>
      <c r="M11" s="173">
        <v>1365</v>
      </c>
      <c r="N11" s="173">
        <v>1890</v>
      </c>
      <c r="O11" s="173">
        <v>1693.9896778584389</v>
      </c>
      <c r="P11" s="173">
        <v>13603.499999999998</v>
      </c>
      <c r="Q11" s="173">
        <v>1365</v>
      </c>
      <c r="R11" s="173">
        <v>1890</v>
      </c>
      <c r="S11" s="173">
        <v>1726.423083852834</v>
      </c>
      <c r="T11" s="173">
        <v>11422.3</v>
      </c>
      <c r="U11" s="173">
        <v>1200</v>
      </c>
      <c r="V11" s="173">
        <v>1750</v>
      </c>
      <c r="W11" s="173">
        <v>1475.8815639460804</v>
      </c>
      <c r="X11" s="174">
        <v>20230.100000000006</v>
      </c>
      <c r="Z11" s="183"/>
      <c r="AA11" s="183"/>
      <c r="AB11" s="183"/>
      <c r="AC11" s="183"/>
      <c r="AD11" s="183"/>
      <c r="AE11" s="183"/>
    </row>
    <row r="12" spans="2:31" ht="14.1" customHeight="1" x14ac:dyDescent="0.15">
      <c r="B12" s="166" t="s">
        <v>152</v>
      </c>
      <c r="C12" s="158">
        <v>2</v>
      </c>
      <c r="D12" s="171" t="s">
        <v>153</v>
      </c>
      <c r="E12" s="204">
        <v>1155</v>
      </c>
      <c r="F12" s="205">
        <v>1312.5</v>
      </c>
      <c r="G12" s="204">
        <v>1192.9597315436242</v>
      </c>
      <c r="H12" s="204">
        <v>3742.3</v>
      </c>
      <c r="I12" s="204">
        <v>1522.5</v>
      </c>
      <c r="J12" s="204">
        <v>1785</v>
      </c>
      <c r="K12" s="204">
        <v>1643.4037529828618</v>
      </c>
      <c r="L12" s="204">
        <v>3791.9</v>
      </c>
      <c r="M12" s="204">
        <v>1575</v>
      </c>
      <c r="N12" s="204">
        <v>1837.5</v>
      </c>
      <c r="O12" s="204">
        <v>1700.5670103092784</v>
      </c>
      <c r="P12" s="204">
        <v>1195.3</v>
      </c>
      <c r="Q12" s="204">
        <v>1575</v>
      </c>
      <c r="R12" s="204">
        <v>1837.5</v>
      </c>
      <c r="S12" s="204">
        <v>1710.701086956522</v>
      </c>
      <c r="T12" s="204">
        <v>765.7</v>
      </c>
      <c r="U12" s="204">
        <v>1470</v>
      </c>
      <c r="V12" s="204">
        <v>1732.5</v>
      </c>
      <c r="W12" s="204">
        <v>1576.4322955738935</v>
      </c>
      <c r="X12" s="205">
        <v>2196.1000000000004</v>
      </c>
      <c r="Z12" s="164"/>
      <c r="AA12" s="164"/>
      <c r="AB12" s="164"/>
      <c r="AC12" s="164"/>
      <c r="AD12" s="164"/>
      <c r="AE12" s="183"/>
    </row>
    <row r="13" spans="2:31" ht="14.1" customHeight="1" x14ac:dyDescent="0.15">
      <c r="B13" s="166"/>
      <c r="C13" s="158">
        <v>3</v>
      </c>
      <c r="D13" s="171"/>
      <c r="E13" s="204">
        <v>1207.5</v>
      </c>
      <c r="F13" s="204">
        <v>1207.5</v>
      </c>
      <c r="G13" s="204">
        <v>1207.5</v>
      </c>
      <c r="H13" s="205">
        <v>3618.3</v>
      </c>
      <c r="I13" s="204">
        <v>1522.5</v>
      </c>
      <c r="J13" s="204">
        <v>1785</v>
      </c>
      <c r="K13" s="204">
        <v>1671.6846074380167</v>
      </c>
      <c r="L13" s="204">
        <v>3096.1000000000004</v>
      </c>
      <c r="M13" s="204">
        <v>1575</v>
      </c>
      <c r="N13" s="204">
        <v>1837.5</v>
      </c>
      <c r="O13" s="204">
        <v>1721.8451210287442</v>
      </c>
      <c r="P13" s="204">
        <v>1272.0999999999999</v>
      </c>
      <c r="Q13" s="204">
        <v>1575</v>
      </c>
      <c r="R13" s="204">
        <v>1837.5</v>
      </c>
      <c r="S13" s="204">
        <v>1742.5711785297553</v>
      </c>
      <c r="T13" s="204">
        <v>1142.4000000000001</v>
      </c>
      <c r="U13" s="204">
        <v>1470</v>
      </c>
      <c r="V13" s="204">
        <v>1732.5</v>
      </c>
      <c r="W13" s="204">
        <v>1581.002425222312</v>
      </c>
      <c r="X13" s="204">
        <v>1737</v>
      </c>
      <c r="Z13" s="164"/>
      <c r="AA13" s="164"/>
      <c r="AB13" s="164"/>
      <c r="AC13" s="164"/>
      <c r="AD13" s="164"/>
      <c r="AE13" s="183"/>
    </row>
    <row r="14" spans="2:31" ht="14.1" customHeight="1" x14ac:dyDescent="0.15">
      <c r="B14" s="166"/>
      <c r="C14" s="158">
        <v>4</v>
      </c>
      <c r="D14" s="171"/>
      <c r="E14" s="204">
        <v>1260</v>
      </c>
      <c r="F14" s="204">
        <v>1365</v>
      </c>
      <c r="G14" s="204">
        <v>1278.1118881118882</v>
      </c>
      <c r="H14" s="204">
        <v>2713.7</v>
      </c>
      <c r="I14" s="204">
        <v>1575</v>
      </c>
      <c r="J14" s="204">
        <v>1785</v>
      </c>
      <c r="K14" s="204">
        <v>1693.9605699138506</v>
      </c>
      <c r="L14" s="204">
        <v>3988.8999999999996</v>
      </c>
      <c r="M14" s="204">
        <v>1575</v>
      </c>
      <c r="N14" s="204">
        <v>1837.5</v>
      </c>
      <c r="O14" s="204">
        <v>1710.4721808985416</v>
      </c>
      <c r="P14" s="204">
        <v>1391.1</v>
      </c>
      <c r="Q14" s="204">
        <v>1575</v>
      </c>
      <c r="R14" s="204">
        <v>1837.5</v>
      </c>
      <c r="S14" s="204">
        <v>1715.4768041237112</v>
      </c>
      <c r="T14" s="204">
        <v>1567.7</v>
      </c>
      <c r="U14" s="204">
        <v>1470</v>
      </c>
      <c r="V14" s="205">
        <v>1680</v>
      </c>
      <c r="W14" s="204">
        <v>1576.4741532976827</v>
      </c>
      <c r="X14" s="205">
        <v>2072.6999999999998</v>
      </c>
      <c r="Z14" s="164"/>
      <c r="AA14" s="164"/>
      <c r="AB14" s="164"/>
      <c r="AC14" s="164"/>
      <c r="AD14" s="164"/>
      <c r="AE14" s="183"/>
    </row>
    <row r="15" spans="2:31" ht="14.1" customHeight="1" x14ac:dyDescent="0.15">
      <c r="B15" s="166"/>
      <c r="C15" s="158">
        <v>5</v>
      </c>
      <c r="D15" s="171"/>
      <c r="E15" s="204">
        <v>1312.5</v>
      </c>
      <c r="F15" s="204">
        <v>1522.5</v>
      </c>
      <c r="G15" s="204">
        <v>1453.9985430704789</v>
      </c>
      <c r="H15" s="204">
        <v>3387.9</v>
      </c>
      <c r="I15" s="204">
        <v>1575</v>
      </c>
      <c r="J15" s="204">
        <v>1837.5</v>
      </c>
      <c r="K15" s="204">
        <v>1682.3022488389147</v>
      </c>
      <c r="L15" s="204">
        <v>3491.8</v>
      </c>
      <c r="M15" s="204">
        <v>1575</v>
      </c>
      <c r="N15" s="204">
        <v>1837.5</v>
      </c>
      <c r="O15" s="204">
        <v>1729.8514120667521</v>
      </c>
      <c r="P15" s="204">
        <v>1336.6</v>
      </c>
      <c r="Q15" s="204">
        <v>1575</v>
      </c>
      <c r="R15" s="204">
        <v>1837.5</v>
      </c>
      <c r="S15" s="204">
        <v>1744.2297297297298</v>
      </c>
      <c r="T15" s="204">
        <v>1087.3000000000002</v>
      </c>
      <c r="U15" s="204">
        <v>1417.5</v>
      </c>
      <c r="V15" s="204">
        <v>1680</v>
      </c>
      <c r="W15" s="204">
        <v>1572.13545097206</v>
      </c>
      <c r="X15" s="205">
        <v>1639.8000000000002</v>
      </c>
      <c r="Z15" s="164"/>
      <c r="AA15" s="164"/>
      <c r="AB15" s="164"/>
      <c r="AC15" s="164"/>
      <c r="AD15" s="164"/>
      <c r="AE15" s="183"/>
    </row>
    <row r="16" spans="2:31" ht="14.1" customHeight="1" x14ac:dyDescent="0.15">
      <c r="B16" s="166"/>
      <c r="C16" s="158">
        <v>6</v>
      </c>
      <c r="D16" s="171"/>
      <c r="E16" s="204">
        <v>1365</v>
      </c>
      <c r="F16" s="204">
        <v>1575</v>
      </c>
      <c r="G16" s="204">
        <v>1472.4438926174496</v>
      </c>
      <c r="H16" s="204">
        <v>2189.1999999999998</v>
      </c>
      <c r="I16" s="204">
        <v>1575</v>
      </c>
      <c r="J16" s="204">
        <v>1785</v>
      </c>
      <c r="K16" s="204">
        <v>1680.5222940358342</v>
      </c>
      <c r="L16" s="204">
        <v>5086.5</v>
      </c>
      <c r="M16" s="204">
        <v>1585.5</v>
      </c>
      <c r="N16" s="204">
        <v>1837.5</v>
      </c>
      <c r="O16" s="204">
        <v>1734.8011363636367</v>
      </c>
      <c r="P16" s="204">
        <v>1106</v>
      </c>
      <c r="Q16" s="204">
        <v>1680</v>
      </c>
      <c r="R16" s="204">
        <v>1837.5</v>
      </c>
      <c r="S16" s="204">
        <v>1757.654004106776</v>
      </c>
      <c r="T16" s="204">
        <v>741.6</v>
      </c>
      <c r="U16" s="204">
        <v>1449</v>
      </c>
      <c r="V16" s="204">
        <v>1680</v>
      </c>
      <c r="W16" s="204">
        <v>1529.7933860531991</v>
      </c>
      <c r="X16" s="205">
        <v>1330.1</v>
      </c>
      <c r="Z16" s="183"/>
      <c r="AA16" s="183"/>
      <c r="AB16" s="183"/>
      <c r="AC16" s="183"/>
      <c r="AD16" s="183"/>
      <c r="AE16" s="183"/>
    </row>
    <row r="17" spans="2:24" ht="14.1" customHeight="1" x14ac:dyDescent="0.15">
      <c r="B17" s="166"/>
      <c r="C17" s="158">
        <v>7</v>
      </c>
      <c r="D17" s="171"/>
      <c r="E17" s="204">
        <v>1260</v>
      </c>
      <c r="F17" s="204">
        <v>1599.99</v>
      </c>
      <c r="G17" s="204">
        <v>1470.0596716480743</v>
      </c>
      <c r="H17" s="204">
        <v>2920.6</v>
      </c>
      <c r="I17" s="204">
        <v>1470</v>
      </c>
      <c r="J17" s="204">
        <v>1837.5</v>
      </c>
      <c r="K17" s="204">
        <v>1660.3172760353496</v>
      </c>
      <c r="L17" s="205">
        <v>1691.6</v>
      </c>
      <c r="M17" s="204">
        <v>1470</v>
      </c>
      <c r="N17" s="204">
        <v>1837.5</v>
      </c>
      <c r="O17" s="204">
        <v>1679.7059159759933</v>
      </c>
      <c r="P17" s="204">
        <v>606.9</v>
      </c>
      <c r="Q17" s="204">
        <v>1627.5</v>
      </c>
      <c r="R17" s="204">
        <v>1890</v>
      </c>
      <c r="S17" s="204">
        <v>1721.5852601156066</v>
      </c>
      <c r="T17" s="204">
        <v>842.4</v>
      </c>
      <c r="U17" s="204">
        <v>1312.5</v>
      </c>
      <c r="V17" s="204">
        <v>1680</v>
      </c>
      <c r="W17" s="205">
        <v>1500.4028303439195</v>
      </c>
      <c r="X17" s="205">
        <v>803.8</v>
      </c>
    </row>
    <row r="18" spans="2:24" ht="14.1" customHeight="1" x14ac:dyDescent="0.15">
      <c r="B18" s="166"/>
      <c r="C18" s="158">
        <v>8</v>
      </c>
      <c r="D18" s="171"/>
      <c r="E18" s="204">
        <v>1050</v>
      </c>
      <c r="F18" s="204">
        <v>1500.03</v>
      </c>
      <c r="G18" s="204">
        <v>1361.1859850660539</v>
      </c>
      <c r="H18" s="204">
        <v>2444.9</v>
      </c>
      <c r="I18" s="204">
        <v>1365</v>
      </c>
      <c r="J18" s="204">
        <v>1837.5</v>
      </c>
      <c r="K18" s="204">
        <v>1620.6637728765845</v>
      </c>
      <c r="L18" s="204">
        <v>2132.4</v>
      </c>
      <c r="M18" s="204">
        <v>1365</v>
      </c>
      <c r="N18" s="204">
        <v>1837.5</v>
      </c>
      <c r="O18" s="204">
        <v>1651.3390660592258</v>
      </c>
      <c r="P18" s="204">
        <v>879.80000000000007</v>
      </c>
      <c r="Q18" s="204">
        <v>1365</v>
      </c>
      <c r="R18" s="204">
        <v>1890</v>
      </c>
      <c r="S18" s="204">
        <v>1719.5781990521327</v>
      </c>
      <c r="T18" s="204">
        <v>810.9</v>
      </c>
      <c r="U18" s="204">
        <v>1260</v>
      </c>
      <c r="V18" s="204">
        <v>1785</v>
      </c>
      <c r="W18" s="204">
        <v>1512.5520856201977</v>
      </c>
      <c r="X18" s="205">
        <v>1445.1</v>
      </c>
    </row>
    <row r="19" spans="2:24" ht="14.1" customHeight="1" x14ac:dyDescent="0.15">
      <c r="B19" s="166"/>
      <c r="C19" s="158">
        <v>9</v>
      </c>
      <c r="D19" s="171"/>
      <c r="E19" s="204">
        <v>1155</v>
      </c>
      <c r="F19" s="204">
        <v>1500.03</v>
      </c>
      <c r="G19" s="204">
        <v>1306.14874884152</v>
      </c>
      <c r="H19" s="204">
        <v>2270.6</v>
      </c>
      <c r="I19" s="204">
        <v>1470</v>
      </c>
      <c r="J19" s="204">
        <v>1837.5</v>
      </c>
      <c r="K19" s="204">
        <v>1670.9861504564058</v>
      </c>
      <c r="L19" s="204">
        <v>2373</v>
      </c>
      <c r="M19" s="204">
        <v>1470</v>
      </c>
      <c r="N19" s="204">
        <v>1837.5</v>
      </c>
      <c r="O19" s="204">
        <v>1678.8459119496856</v>
      </c>
      <c r="P19" s="204">
        <v>732.5</v>
      </c>
      <c r="Q19" s="204">
        <v>1470</v>
      </c>
      <c r="R19" s="204">
        <v>1837.5</v>
      </c>
      <c r="S19" s="204">
        <v>1683.0907604251843</v>
      </c>
      <c r="T19" s="204">
        <v>567.20000000000005</v>
      </c>
      <c r="U19" s="204">
        <v>1260</v>
      </c>
      <c r="V19" s="204">
        <v>1837.5</v>
      </c>
      <c r="W19" s="204">
        <v>1556.0758508537576</v>
      </c>
      <c r="X19" s="205">
        <v>1515.6</v>
      </c>
    </row>
    <row r="20" spans="2:24" ht="14.1" customHeight="1" x14ac:dyDescent="0.15">
      <c r="B20" s="166"/>
      <c r="C20" s="158">
        <v>10</v>
      </c>
      <c r="D20" s="171"/>
      <c r="E20" s="204">
        <v>1260</v>
      </c>
      <c r="F20" s="204">
        <v>1260</v>
      </c>
      <c r="G20" s="204">
        <v>1260</v>
      </c>
      <c r="H20" s="204">
        <v>2192.4</v>
      </c>
      <c r="I20" s="204">
        <v>1470</v>
      </c>
      <c r="J20" s="204">
        <v>1837.5</v>
      </c>
      <c r="K20" s="204">
        <v>1655.4286011656952</v>
      </c>
      <c r="L20" s="204">
        <v>1566.2</v>
      </c>
      <c r="M20" s="204">
        <v>1470</v>
      </c>
      <c r="N20" s="204">
        <v>1890</v>
      </c>
      <c r="O20" s="204">
        <v>1687.6301043219078</v>
      </c>
      <c r="P20" s="204">
        <v>877.7</v>
      </c>
      <c r="Q20" s="204">
        <v>1470</v>
      </c>
      <c r="R20" s="204">
        <v>1890</v>
      </c>
      <c r="S20" s="204">
        <v>1700.2950152594103</v>
      </c>
      <c r="T20" s="204">
        <v>568.70000000000005</v>
      </c>
      <c r="U20" s="204">
        <v>1365</v>
      </c>
      <c r="V20" s="204">
        <v>1785</v>
      </c>
      <c r="W20" s="204">
        <v>1542.0124859932769</v>
      </c>
      <c r="X20" s="205">
        <v>1475.7</v>
      </c>
    </row>
    <row r="21" spans="2:24" ht="14.1" customHeight="1" x14ac:dyDescent="0.15">
      <c r="B21" s="166"/>
      <c r="C21" s="158">
        <v>11</v>
      </c>
      <c r="D21" s="171"/>
      <c r="E21" s="204">
        <v>1155</v>
      </c>
      <c r="F21" s="204">
        <v>1365</v>
      </c>
      <c r="G21" s="204">
        <v>1197.2499032507737</v>
      </c>
      <c r="H21" s="204">
        <v>2382.4</v>
      </c>
      <c r="I21" s="204">
        <v>1417.5</v>
      </c>
      <c r="J21" s="204">
        <v>1837.5</v>
      </c>
      <c r="K21" s="204">
        <v>1629.4690394284203</v>
      </c>
      <c r="L21" s="204">
        <v>2862</v>
      </c>
      <c r="M21" s="204">
        <v>1470</v>
      </c>
      <c r="N21" s="204">
        <v>1890</v>
      </c>
      <c r="O21" s="204">
        <v>1721.2928411075084</v>
      </c>
      <c r="P21" s="204">
        <v>1729.2</v>
      </c>
      <c r="Q21" s="204">
        <v>1470</v>
      </c>
      <c r="R21" s="204">
        <v>1890</v>
      </c>
      <c r="S21" s="204">
        <v>1745.0671714704447</v>
      </c>
      <c r="T21" s="204">
        <v>1719.6</v>
      </c>
      <c r="U21" s="204">
        <v>1260</v>
      </c>
      <c r="V21" s="204">
        <v>1785</v>
      </c>
      <c r="W21" s="204">
        <v>1541.6808968352614</v>
      </c>
      <c r="X21" s="205">
        <v>2712.6</v>
      </c>
    </row>
    <row r="22" spans="2:24" ht="14.1" customHeight="1" x14ac:dyDescent="0.15">
      <c r="B22" s="166"/>
      <c r="C22" s="158">
        <v>12</v>
      </c>
      <c r="D22" s="171"/>
      <c r="E22" s="204">
        <v>945</v>
      </c>
      <c r="F22" s="204">
        <v>1260</v>
      </c>
      <c r="G22" s="204">
        <v>1122.7785176606833</v>
      </c>
      <c r="H22" s="204">
        <v>3621.4</v>
      </c>
      <c r="I22" s="204">
        <v>1365</v>
      </c>
      <c r="J22" s="204">
        <v>1837.5</v>
      </c>
      <c r="K22" s="204">
        <v>1598.6046673286994</v>
      </c>
      <c r="L22" s="204">
        <v>3330.1</v>
      </c>
      <c r="M22" s="204">
        <v>1470</v>
      </c>
      <c r="N22" s="204">
        <v>1890</v>
      </c>
      <c r="O22" s="204">
        <v>1699.5695652173913</v>
      </c>
      <c r="P22" s="204">
        <v>1409.6</v>
      </c>
      <c r="Q22" s="204">
        <v>1470</v>
      </c>
      <c r="R22" s="204">
        <v>1890</v>
      </c>
      <c r="S22" s="204">
        <v>1755.2078571428574</v>
      </c>
      <c r="T22" s="204">
        <v>1291.7</v>
      </c>
      <c r="U22" s="204">
        <v>1260</v>
      </c>
      <c r="V22" s="204">
        <v>1785</v>
      </c>
      <c r="W22" s="204">
        <v>1565.9295914039308</v>
      </c>
      <c r="X22" s="205">
        <v>2046.4</v>
      </c>
    </row>
    <row r="23" spans="2:24" ht="14.1" customHeight="1" x14ac:dyDescent="0.15">
      <c r="B23" s="166" t="s">
        <v>154</v>
      </c>
      <c r="C23" s="158">
        <v>1</v>
      </c>
      <c r="D23" s="171" t="s">
        <v>153</v>
      </c>
      <c r="E23" s="204">
        <v>997.5</v>
      </c>
      <c r="F23" s="204">
        <v>1260</v>
      </c>
      <c r="G23" s="204">
        <v>1103.2750468164795</v>
      </c>
      <c r="H23" s="204">
        <v>2782.8</v>
      </c>
      <c r="I23" s="204">
        <v>1365</v>
      </c>
      <c r="J23" s="204">
        <v>1785</v>
      </c>
      <c r="K23" s="204">
        <v>1606.9667768483541</v>
      </c>
      <c r="L23" s="204">
        <v>2929.8</v>
      </c>
      <c r="M23" s="204">
        <v>1470</v>
      </c>
      <c r="N23" s="204">
        <v>1890</v>
      </c>
      <c r="O23" s="204">
        <v>1671.4203675344563</v>
      </c>
      <c r="P23" s="204">
        <v>2045.2</v>
      </c>
      <c r="Q23" s="204">
        <v>1470</v>
      </c>
      <c r="R23" s="204">
        <v>1890</v>
      </c>
      <c r="S23" s="204">
        <v>1691.0139424503116</v>
      </c>
      <c r="T23" s="204">
        <v>2047.3000000000002</v>
      </c>
      <c r="U23" s="204">
        <v>1260</v>
      </c>
      <c r="V23" s="204">
        <v>1785</v>
      </c>
      <c r="W23" s="204">
        <v>1556.7964824120606</v>
      </c>
      <c r="X23" s="205">
        <v>1860.5</v>
      </c>
    </row>
    <row r="24" spans="2:24" ht="14.1" customHeight="1" x14ac:dyDescent="0.15">
      <c r="B24" s="159"/>
      <c r="C24" s="163">
        <v>2</v>
      </c>
      <c r="D24" s="172"/>
      <c r="E24" s="206">
        <v>840</v>
      </c>
      <c r="F24" s="206">
        <v>1260</v>
      </c>
      <c r="G24" s="206">
        <v>1063.1655755591926</v>
      </c>
      <c r="H24" s="206">
        <v>2060.8000000000002</v>
      </c>
      <c r="I24" s="206">
        <v>1365</v>
      </c>
      <c r="J24" s="206">
        <v>1785</v>
      </c>
      <c r="K24" s="206">
        <v>1575.8404212637911</v>
      </c>
      <c r="L24" s="206">
        <v>4491.1000000000004</v>
      </c>
      <c r="M24" s="206">
        <v>1365</v>
      </c>
      <c r="N24" s="206">
        <v>1890</v>
      </c>
      <c r="O24" s="206">
        <v>1641.4974792942023</v>
      </c>
      <c r="P24" s="206">
        <v>2214.8000000000002</v>
      </c>
      <c r="Q24" s="206">
        <v>1365</v>
      </c>
      <c r="R24" s="206">
        <v>1890</v>
      </c>
      <c r="S24" s="206">
        <v>1659.5860793544048</v>
      </c>
      <c r="T24" s="206">
        <v>1240.4000000000001</v>
      </c>
      <c r="U24" s="206">
        <v>1155</v>
      </c>
      <c r="V24" s="206">
        <v>1785</v>
      </c>
      <c r="W24" s="206">
        <v>1507.9626147468168</v>
      </c>
      <c r="X24" s="207">
        <v>1775.6999999999998</v>
      </c>
    </row>
    <row r="25" spans="2:24" x14ac:dyDescent="0.15">
      <c r="B25" s="192"/>
      <c r="C25" s="211"/>
      <c r="D25" s="212"/>
      <c r="E25" s="203"/>
      <c r="F25" s="204"/>
      <c r="G25" s="183"/>
      <c r="H25" s="204"/>
      <c r="I25" s="203"/>
      <c r="J25" s="204"/>
      <c r="K25" s="183"/>
      <c r="L25" s="204"/>
      <c r="M25" s="203"/>
      <c r="N25" s="204"/>
      <c r="O25" s="183"/>
      <c r="P25" s="204"/>
      <c r="Q25" s="203"/>
      <c r="R25" s="204"/>
      <c r="S25" s="183"/>
      <c r="T25" s="204"/>
      <c r="U25" s="203"/>
      <c r="V25" s="204"/>
      <c r="W25" s="183"/>
      <c r="X25" s="204"/>
    </row>
    <row r="26" spans="2:24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  <c r="M26" s="203"/>
      <c r="N26" s="204"/>
      <c r="O26" s="183"/>
      <c r="P26" s="204"/>
      <c r="Q26" s="203"/>
      <c r="R26" s="204"/>
      <c r="S26" s="183"/>
      <c r="T26" s="204"/>
      <c r="U26" s="203"/>
      <c r="V26" s="204"/>
      <c r="W26" s="183"/>
      <c r="X26" s="204"/>
    </row>
    <row r="27" spans="2:24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  <c r="M27" s="203"/>
      <c r="N27" s="204"/>
      <c r="O27" s="183"/>
      <c r="P27" s="204"/>
      <c r="Q27" s="203"/>
      <c r="R27" s="204"/>
      <c r="S27" s="183"/>
      <c r="T27" s="204"/>
      <c r="U27" s="203"/>
      <c r="V27" s="204"/>
      <c r="W27" s="183"/>
      <c r="X27" s="204"/>
    </row>
    <row r="28" spans="2:24" x14ac:dyDescent="0.15">
      <c r="B28" s="642"/>
      <c r="C28" s="214"/>
      <c r="D28" s="215"/>
      <c r="E28" s="630"/>
      <c r="F28" s="631"/>
      <c r="G28" s="632"/>
      <c r="H28" s="204"/>
      <c r="I28" s="630"/>
      <c r="J28" s="631"/>
      <c r="K28" s="632"/>
      <c r="L28" s="204"/>
      <c r="M28" s="630"/>
      <c r="N28" s="631"/>
      <c r="O28" s="632"/>
      <c r="P28" s="204"/>
      <c r="Q28" s="630"/>
      <c r="R28" s="631"/>
      <c r="S28" s="632"/>
      <c r="T28" s="204"/>
      <c r="U28" s="630"/>
      <c r="V28" s="631"/>
      <c r="W28" s="632"/>
      <c r="X28" s="204"/>
    </row>
    <row r="29" spans="2:24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  <c r="M29" s="203"/>
      <c r="N29" s="204"/>
      <c r="O29" s="183"/>
      <c r="P29" s="204"/>
      <c r="Q29" s="203"/>
      <c r="R29" s="204"/>
      <c r="S29" s="183"/>
      <c r="T29" s="204"/>
      <c r="U29" s="203"/>
      <c r="V29" s="204"/>
      <c r="W29" s="183"/>
      <c r="X29" s="204"/>
    </row>
    <row r="30" spans="2:24" x14ac:dyDescent="0.15">
      <c r="B30" s="642">
        <v>40945</v>
      </c>
      <c r="C30" s="214"/>
      <c r="D30" s="215">
        <v>40956</v>
      </c>
      <c r="E30" s="630">
        <v>945</v>
      </c>
      <c r="F30" s="631">
        <v>1260</v>
      </c>
      <c r="G30" s="632">
        <v>1075.8815173796788</v>
      </c>
      <c r="H30" s="204">
        <v>954.8</v>
      </c>
      <c r="I30" s="630">
        <v>1365</v>
      </c>
      <c r="J30" s="631">
        <v>1785</v>
      </c>
      <c r="K30" s="632">
        <v>1587.4213785237087</v>
      </c>
      <c r="L30" s="204">
        <v>2588.6</v>
      </c>
      <c r="M30" s="630">
        <v>1470</v>
      </c>
      <c r="N30" s="631">
        <v>1890</v>
      </c>
      <c r="O30" s="632">
        <v>1660.0643320653387</v>
      </c>
      <c r="P30" s="204">
        <v>1436.1</v>
      </c>
      <c r="Q30" s="630">
        <v>1470</v>
      </c>
      <c r="R30" s="631">
        <v>1890</v>
      </c>
      <c r="S30" s="632">
        <v>1679.5790378006873</v>
      </c>
      <c r="T30" s="204">
        <v>674.7</v>
      </c>
      <c r="U30" s="630">
        <v>1260</v>
      </c>
      <c r="V30" s="631">
        <v>1785</v>
      </c>
      <c r="W30" s="632">
        <v>1522.5698757763976</v>
      </c>
      <c r="X30" s="204">
        <v>532.1</v>
      </c>
    </row>
    <row r="31" spans="2:24" x14ac:dyDescent="0.15">
      <c r="B31" s="213" t="s">
        <v>126</v>
      </c>
      <c r="C31" s="214"/>
      <c r="D31" s="215"/>
      <c r="E31" s="203"/>
      <c r="F31" s="204"/>
      <c r="G31" s="183"/>
      <c r="H31" s="204"/>
      <c r="I31" s="203"/>
      <c r="J31" s="204"/>
      <c r="K31" s="183"/>
      <c r="L31" s="204"/>
      <c r="M31" s="203"/>
      <c r="N31" s="204"/>
      <c r="O31" s="183"/>
      <c r="P31" s="204"/>
      <c r="Q31" s="203"/>
      <c r="R31" s="204"/>
      <c r="S31" s="183"/>
      <c r="T31" s="204"/>
      <c r="U31" s="203"/>
      <c r="V31" s="204"/>
      <c r="W31" s="183"/>
      <c r="X31" s="204"/>
    </row>
    <row r="32" spans="2:24" x14ac:dyDescent="0.15">
      <c r="B32" s="642"/>
      <c r="C32" s="214"/>
      <c r="D32" s="215"/>
      <c r="E32" s="630"/>
      <c r="F32" s="631"/>
      <c r="G32" s="632"/>
      <c r="H32" s="204"/>
      <c r="I32" s="630"/>
      <c r="J32" s="631"/>
      <c r="K32" s="632"/>
      <c r="L32" s="204"/>
      <c r="M32" s="630"/>
      <c r="N32" s="631"/>
      <c r="O32" s="632"/>
      <c r="P32" s="204"/>
      <c r="Q32" s="630"/>
      <c r="R32" s="631"/>
      <c r="S32" s="632"/>
      <c r="T32" s="204"/>
      <c r="U32" s="630"/>
      <c r="V32" s="631"/>
      <c r="W32" s="632"/>
      <c r="X32" s="204"/>
    </row>
    <row r="33" spans="2:24" x14ac:dyDescent="0.15">
      <c r="B33" s="213" t="s">
        <v>127</v>
      </c>
      <c r="C33" s="214"/>
      <c r="D33" s="215"/>
      <c r="E33" s="203"/>
      <c r="F33" s="204"/>
      <c r="G33" s="183"/>
      <c r="H33" s="204"/>
      <c r="I33" s="203"/>
      <c r="J33" s="204"/>
      <c r="K33" s="183"/>
      <c r="L33" s="204"/>
      <c r="M33" s="203"/>
      <c r="N33" s="204"/>
      <c r="O33" s="183"/>
      <c r="P33" s="204"/>
      <c r="Q33" s="203"/>
      <c r="R33" s="204"/>
      <c r="S33" s="183"/>
      <c r="T33" s="204"/>
      <c r="U33" s="203"/>
      <c r="V33" s="204"/>
      <c r="W33" s="183"/>
      <c r="X33" s="204"/>
    </row>
    <row r="34" spans="2:24" ht="12" customHeight="1" x14ac:dyDescent="0.15">
      <c r="B34" s="642">
        <v>40959</v>
      </c>
      <c r="C34" s="214"/>
      <c r="D34" s="215">
        <v>40970</v>
      </c>
      <c r="E34" s="630">
        <v>840</v>
      </c>
      <c r="F34" s="631">
        <v>1260</v>
      </c>
      <c r="G34" s="632">
        <v>1047.9896290386916</v>
      </c>
      <c r="H34" s="204">
        <v>1106</v>
      </c>
      <c r="I34" s="630">
        <v>1365</v>
      </c>
      <c r="J34" s="631">
        <v>1785</v>
      </c>
      <c r="K34" s="632">
        <v>1557.2981998434645</v>
      </c>
      <c r="L34" s="204">
        <v>1902.5</v>
      </c>
      <c r="M34" s="630">
        <v>1365</v>
      </c>
      <c r="N34" s="631">
        <v>1890</v>
      </c>
      <c r="O34" s="632">
        <v>1620.0124287933713</v>
      </c>
      <c r="P34" s="204">
        <v>778.7</v>
      </c>
      <c r="Q34" s="630">
        <v>1365</v>
      </c>
      <c r="R34" s="631">
        <v>1890</v>
      </c>
      <c r="S34" s="632">
        <v>1646.7287292817682</v>
      </c>
      <c r="T34" s="204">
        <v>565.70000000000005</v>
      </c>
      <c r="U34" s="630">
        <v>1155</v>
      </c>
      <c r="V34" s="631">
        <v>1732.5</v>
      </c>
      <c r="W34" s="632">
        <v>1500.6460000000002</v>
      </c>
      <c r="X34" s="204">
        <v>1243.5999999999999</v>
      </c>
    </row>
    <row r="35" spans="2:24" ht="12" customHeight="1" x14ac:dyDescent="0.15">
      <c r="B35" s="213" t="s">
        <v>128</v>
      </c>
      <c r="C35" s="214"/>
      <c r="D35" s="215"/>
      <c r="E35" s="203"/>
      <c r="F35" s="204"/>
      <c r="G35" s="183"/>
      <c r="H35" s="204"/>
      <c r="I35" s="203"/>
      <c r="J35" s="204"/>
      <c r="K35" s="183"/>
      <c r="L35" s="204"/>
      <c r="M35" s="203"/>
      <c r="N35" s="204"/>
      <c r="O35" s="183"/>
      <c r="P35" s="204"/>
      <c r="Q35" s="203"/>
      <c r="R35" s="204"/>
      <c r="S35" s="183"/>
      <c r="T35" s="204"/>
      <c r="U35" s="203"/>
      <c r="V35" s="204"/>
      <c r="W35" s="183"/>
      <c r="X35" s="204"/>
    </row>
    <row r="36" spans="2:24" ht="12" customHeight="1" x14ac:dyDescent="0.15">
      <c r="B36" s="643"/>
      <c r="C36" s="225"/>
      <c r="D36" s="226"/>
      <c r="E36" s="637"/>
      <c r="F36" s="638"/>
      <c r="G36" s="639"/>
      <c r="H36" s="206"/>
      <c r="I36" s="637"/>
      <c r="J36" s="638"/>
      <c r="K36" s="639"/>
      <c r="L36" s="206"/>
      <c r="M36" s="637"/>
      <c r="N36" s="638"/>
      <c r="O36" s="639"/>
      <c r="P36" s="206"/>
      <c r="Q36" s="637"/>
      <c r="R36" s="638"/>
      <c r="S36" s="639"/>
      <c r="T36" s="206"/>
      <c r="U36" s="637"/>
      <c r="V36" s="638"/>
      <c r="W36" s="639"/>
      <c r="X36" s="206"/>
    </row>
    <row r="37" spans="2:24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</row>
    <row r="38" spans="2:24" ht="12.75" customHeight="1" x14ac:dyDescent="0.15">
      <c r="B38" s="184"/>
    </row>
    <row r="39" spans="2:24" ht="12.75" customHeight="1" x14ac:dyDescent="0.15">
      <c r="B39" s="227"/>
    </row>
    <row r="40" spans="2:24" x14ac:dyDescent="0.15">
      <c r="B40" s="227"/>
    </row>
    <row r="41" spans="2:24" x14ac:dyDescent="0.15">
      <c r="B41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82" customWidth="1"/>
    <col min="2" max="2" width="5.625" style="182" customWidth="1"/>
    <col min="3" max="3" width="3.25" style="182" customWidth="1"/>
    <col min="4" max="7" width="5.875" style="182" customWidth="1"/>
    <col min="8" max="8" width="8.125" style="182" customWidth="1"/>
    <col min="9" max="11" width="5.875" style="182" customWidth="1"/>
    <col min="12" max="12" width="8.125" style="182" customWidth="1"/>
    <col min="13" max="15" width="5.875" style="182" customWidth="1"/>
    <col min="16" max="16" width="8.125" style="182" customWidth="1"/>
    <col min="17" max="19" width="5.875" style="182" customWidth="1"/>
    <col min="20" max="20" width="8.125" style="182" customWidth="1"/>
    <col min="21" max="23" width="5.875" style="182" customWidth="1"/>
    <col min="24" max="24" width="8.125" style="182" customWidth="1"/>
    <col min="25" max="16384" width="7.5" style="182"/>
  </cols>
  <sheetData>
    <row r="3" spans="2:19" x14ac:dyDescent="0.15">
      <c r="B3" s="182" t="s">
        <v>466</v>
      </c>
    </row>
    <row r="4" spans="2:19" x14ac:dyDescent="0.15">
      <c r="L4" s="184" t="s">
        <v>85</v>
      </c>
    </row>
    <row r="5" spans="2:19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N5" s="183"/>
    </row>
    <row r="6" spans="2:19" ht="13.5" x14ac:dyDescent="0.15">
      <c r="B6" s="186"/>
      <c r="C6" s="187" t="s">
        <v>86</v>
      </c>
      <c r="D6" s="188"/>
      <c r="E6" s="231" t="s">
        <v>140</v>
      </c>
      <c r="F6" s="232"/>
      <c r="G6" s="232"/>
      <c r="H6" s="233"/>
      <c r="I6" s="208" t="s">
        <v>142</v>
      </c>
      <c r="J6" s="209"/>
      <c r="K6" s="209"/>
      <c r="L6" s="210"/>
      <c r="N6" s="164"/>
      <c r="O6" s="164"/>
      <c r="P6" s="164"/>
      <c r="Q6" s="183"/>
      <c r="R6" s="183"/>
      <c r="S6" s="183"/>
    </row>
    <row r="7" spans="2:19" ht="13.5" x14ac:dyDescent="0.15">
      <c r="B7" s="189" t="s">
        <v>92</v>
      </c>
      <c r="C7" s="190"/>
      <c r="D7" s="191"/>
      <c r="E7" s="195" t="s">
        <v>93</v>
      </c>
      <c r="F7" s="193" t="s">
        <v>94</v>
      </c>
      <c r="G7" s="196" t="s">
        <v>95</v>
      </c>
      <c r="H7" s="193" t="s">
        <v>96</v>
      </c>
      <c r="I7" s="195" t="s">
        <v>93</v>
      </c>
      <c r="J7" s="193" t="s">
        <v>94</v>
      </c>
      <c r="K7" s="196" t="s">
        <v>95</v>
      </c>
      <c r="L7" s="193" t="s">
        <v>96</v>
      </c>
      <c r="N7" s="164"/>
      <c r="O7" s="164"/>
      <c r="P7" s="164"/>
      <c r="Q7" s="183"/>
      <c r="R7" s="183"/>
      <c r="S7" s="183"/>
    </row>
    <row r="8" spans="2:19" ht="13.5" x14ac:dyDescent="0.15">
      <c r="B8" s="198"/>
      <c r="C8" s="185"/>
      <c r="D8" s="185"/>
      <c r="E8" s="199"/>
      <c r="F8" s="200"/>
      <c r="G8" s="201" t="s">
        <v>97</v>
      </c>
      <c r="H8" s="200"/>
      <c r="I8" s="199"/>
      <c r="J8" s="200"/>
      <c r="K8" s="201" t="s">
        <v>97</v>
      </c>
      <c r="L8" s="200"/>
      <c r="N8" s="164"/>
      <c r="O8" s="164"/>
      <c r="P8" s="164"/>
      <c r="Q8" s="183"/>
      <c r="R8" s="183"/>
      <c r="S8" s="183"/>
    </row>
    <row r="9" spans="2:19" ht="14.1" customHeight="1" x14ac:dyDescent="0.15">
      <c r="B9" s="186" t="s">
        <v>0</v>
      </c>
      <c r="C9" s="196">
        <v>21</v>
      </c>
      <c r="D9" s="249" t="s">
        <v>1</v>
      </c>
      <c r="E9" s="186">
        <v>945</v>
      </c>
      <c r="F9" s="640">
        <v>1155</v>
      </c>
      <c r="G9" s="641">
        <v>1024</v>
      </c>
      <c r="H9" s="640">
        <v>29098</v>
      </c>
      <c r="I9" s="186">
        <v>1680</v>
      </c>
      <c r="J9" s="640">
        <v>2048</v>
      </c>
      <c r="K9" s="641">
        <v>1856</v>
      </c>
      <c r="L9" s="640">
        <v>371084</v>
      </c>
      <c r="N9" s="164"/>
      <c r="O9" s="164"/>
      <c r="P9" s="164"/>
      <c r="Q9" s="183"/>
      <c r="R9" s="183"/>
      <c r="S9" s="183"/>
    </row>
    <row r="10" spans="2:19" ht="14.1" customHeight="1" x14ac:dyDescent="0.15">
      <c r="B10" s="203"/>
      <c r="C10" s="194">
        <v>22</v>
      </c>
      <c r="D10" s="183"/>
      <c r="E10" s="203">
        <v>893</v>
      </c>
      <c r="F10" s="204">
        <v>1213</v>
      </c>
      <c r="G10" s="183">
        <v>1035</v>
      </c>
      <c r="H10" s="204">
        <v>33822</v>
      </c>
      <c r="I10" s="203">
        <v>1554</v>
      </c>
      <c r="J10" s="204">
        <v>2205</v>
      </c>
      <c r="K10" s="183">
        <v>1895</v>
      </c>
      <c r="L10" s="204">
        <v>444834</v>
      </c>
      <c r="N10" s="164"/>
      <c r="O10" s="164"/>
      <c r="P10" s="164"/>
      <c r="Q10" s="183"/>
      <c r="R10" s="183"/>
      <c r="S10" s="183"/>
    </row>
    <row r="11" spans="2:19" ht="14.1" customHeight="1" x14ac:dyDescent="0.15">
      <c r="B11" s="198"/>
      <c r="C11" s="201">
        <v>23</v>
      </c>
      <c r="D11" s="207"/>
      <c r="E11" s="173">
        <v>840</v>
      </c>
      <c r="F11" s="240">
        <v>1365</v>
      </c>
      <c r="G11" s="174">
        <v>1039.9188128574247</v>
      </c>
      <c r="H11" s="173">
        <v>29722.400000000005</v>
      </c>
      <c r="I11" s="173">
        <v>1393.3500000000001</v>
      </c>
      <c r="J11" s="173">
        <v>2205</v>
      </c>
      <c r="K11" s="174">
        <v>1948.525309752366</v>
      </c>
      <c r="L11" s="174">
        <v>282093.59999999998</v>
      </c>
      <c r="N11" s="183"/>
      <c r="O11" s="183"/>
      <c r="P11" s="183"/>
      <c r="Q11" s="183"/>
      <c r="R11" s="183"/>
      <c r="S11" s="183"/>
    </row>
    <row r="12" spans="2:19" ht="14.1" customHeight="1" x14ac:dyDescent="0.15">
      <c r="B12" s="166" t="s">
        <v>152</v>
      </c>
      <c r="C12" s="158">
        <v>2</v>
      </c>
      <c r="D12" s="171" t="s">
        <v>153</v>
      </c>
      <c r="E12" s="204">
        <v>997.5</v>
      </c>
      <c r="F12" s="204">
        <v>1207.5</v>
      </c>
      <c r="G12" s="204">
        <v>1058.4757880310644</v>
      </c>
      <c r="H12" s="204">
        <v>3227.7</v>
      </c>
      <c r="I12" s="204">
        <v>1785</v>
      </c>
      <c r="J12" s="204">
        <v>2100</v>
      </c>
      <c r="K12" s="204">
        <v>1934.3886824807089</v>
      </c>
      <c r="L12" s="205">
        <v>31167.200000000001</v>
      </c>
      <c r="N12" s="164"/>
      <c r="O12" s="164"/>
      <c r="P12" s="164"/>
      <c r="Q12" s="164"/>
      <c r="R12" s="164"/>
      <c r="S12" s="183"/>
    </row>
    <row r="13" spans="2:19" ht="14.1" customHeight="1" x14ac:dyDescent="0.15">
      <c r="B13" s="166"/>
      <c r="C13" s="158">
        <v>3</v>
      </c>
      <c r="D13" s="171"/>
      <c r="E13" s="204">
        <v>945</v>
      </c>
      <c r="F13" s="204">
        <v>1212.75</v>
      </c>
      <c r="G13" s="204">
        <v>1049.4021962729914</v>
      </c>
      <c r="H13" s="204">
        <v>2108.4</v>
      </c>
      <c r="I13" s="204">
        <v>1785</v>
      </c>
      <c r="J13" s="204">
        <v>2136.33</v>
      </c>
      <c r="K13" s="204">
        <v>1958.4772257071461</v>
      </c>
      <c r="L13" s="204">
        <v>27081.7</v>
      </c>
      <c r="N13" s="183"/>
      <c r="O13" s="183"/>
      <c r="P13" s="183"/>
      <c r="Q13" s="183"/>
      <c r="R13" s="183"/>
      <c r="S13" s="183"/>
    </row>
    <row r="14" spans="2:19" ht="14.1" customHeight="1" x14ac:dyDescent="0.15">
      <c r="B14" s="166"/>
      <c r="C14" s="158">
        <v>4</v>
      </c>
      <c r="D14" s="171"/>
      <c r="E14" s="204">
        <v>945</v>
      </c>
      <c r="F14" s="204">
        <v>1155</v>
      </c>
      <c r="G14" s="204">
        <v>1040.0523236375795</v>
      </c>
      <c r="H14" s="204">
        <v>2158.4</v>
      </c>
      <c r="I14" s="204">
        <v>1816.5</v>
      </c>
      <c r="J14" s="204">
        <v>2152.5</v>
      </c>
      <c r="K14" s="204">
        <v>1981.9461112987667</v>
      </c>
      <c r="L14" s="205">
        <v>29469.8</v>
      </c>
      <c r="N14" s="183"/>
      <c r="O14" s="183"/>
      <c r="P14" s="183"/>
      <c r="Q14" s="183"/>
      <c r="R14" s="183"/>
      <c r="S14" s="183"/>
    </row>
    <row r="15" spans="2:19" ht="14.1" customHeight="1" x14ac:dyDescent="0.15">
      <c r="B15" s="166"/>
      <c r="C15" s="158">
        <v>5</v>
      </c>
      <c r="D15" s="171"/>
      <c r="E15" s="204">
        <v>945</v>
      </c>
      <c r="F15" s="204">
        <v>1155</v>
      </c>
      <c r="G15" s="204">
        <v>1045.9263315405967</v>
      </c>
      <c r="H15" s="204">
        <v>2578.8000000000002</v>
      </c>
      <c r="I15" s="204">
        <v>1837.5</v>
      </c>
      <c r="J15" s="204">
        <v>2161.7400000000002</v>
      </c>
      <c r="K15" s="204">
        <v>1997.869175131076</v>
      </c>
      <c r="L15" s="205">
        <v>31128.799999999999</v>
      </c>
    </row>
    <row r="16" spans="2:19" ht="14.1" customHeight="1" x14ac:dyDescent="0.15">
      <c r="B16" s="166"/>
      <c r="C16" s="158">
        <v>6</v>
      </c>
      <c r="D16" s="171"/>
      <c r="E16" s="204">
        <v>945</v>
      </c>
      <c r="F16" s="204">
        <v>1102.5</v>
      </c>
      <c r="G16" s="204">
        <v>1041.9070509035078</v>
      </c>
      <c r="H16" s="204">
        <v>2122.8999999999996</v>
      </c>
      <c r="I16" s="204">
        <v>1837.5</v>
      </c>
      <c r="J16" s="204">
        <v>2152.5</v>
      </c>
      <c r="K16" s="204">
        <v>1998.9497178126544</v>
      </c>
      <c r="L16" s="205">
        <v>18936</v>
      </c>
    </row>
    <row r="17" spans="2:12" ht="14.1" customHeight="1" x14ac:dyDescent="0.15">
      <c r="B17" s="166"/>
      <c r="C17" s="158">
        <v>7</v>
      </c>
      <c r="D17" s="171"/>
      <c r="E17" s="204">
        <v>840</v>
      </c>
      <c r="F17" s="204">
        <v>1212.75</v>
      </c>
      <c r="G17" s="204">
        <v>1024.3003689372808</v>
      </c>
      <c r="H17" s="204">
        <v>1759.2</v>
      </c>
      <c r="I17" s="204">
        <v>1575</v>
      </c>
      <c r="J17" s="204">
        <v>2205</v>
      </c>
      <c r="K17" s="204">
        <v>1930.3724202939657</v>
      </c>
      <c r="L17" s="205">
        <v>14057.3</v>
      </c>
    </row>
    <row r="18" spans="2:12" ht="14.1" customHeight="1" x14ac:dyDescent="0.15">
      <c r="B18" s="166"/>
      <c r="C18" s="158">
        <v>8</v>
      </c>
      <c r="D18" s="171"/>
      <c r="E18" s="204">
        <v>840</v>
      </c>
      <c r="F18" s="204">
        <v>1212.75</v>
      </c>
      <c r="G18" s="204">
        <v>1034.846118127786</v>
      </c>
      <c r="H18" s="204">
        <v>2664.8999999999996</v>
      </c>
      <c r="I18" s="204">
        <v>1393.3500000000001</v>
      </c>
      <c r="J18" s="204">
        <v>2205</v>
      </c>
      <c r="K18" s="204">
        <v>1908.6414432815029</v>
      </c>
      <c r="L18" s="205">
        <v>18674.8</v>
      </c>
    </row>
    <row r="19" spans="2:12" ht="14.1" customHeight="1" x14ac:dyDescent="0.15">
      <c r="B19" s="166"/>
      <c r="C19" s="158">
        <v>9</v>
      </c>
      <c r="D19" s="171"/>
      <c r="E19" s="204">
        <v>840</v>
      </c>
      <c r="F19" s="204">
        <v>1260</v>
      </c>
      <c r="G19" s="204">
        <v>1026.2038687119332</v>
      </c>
      <c r="H19" s="204">
        <v>2219.6000000000004</v>
      </c>
      <c r="I19" s="204">
        <v>1627.5</v>
      </c>
      <c r="J19" s="204">
        <v>2205</v>
      </c>
      <c r="K19" s="204">
        <v>1911.6671863478352</v>
      </c>
      <c r="L19" s="205">
        <v>20445.199999999997</v>
      </c>
    </row>
    <row r="20" spans="2:12" ht="14.1" customHeight="1" x14ac:dyDescent="0.15">
      <c r="B20" s="166"/>
      <c r="C20" s="158">
        <v>10</v>
      </c>
      <c r="D20" s="171"/>
      <c r="E20" s="204">
        <v>840</v>
      </c>
      <c r="F20" s="204">
        <v>1312.5</v>
      </c>
      <c r="G20" s="204">
        <v>1020.9642259324437</v>
      </c>
      <c r="H20" s="204">
        <v>2679.5</v>
      </c>
      <c r="I20" s="204">
        <v>1575</v>
      </c>
      <c r="J20" s="204">
        <v>2205</v>
      </c>
      <c r="K20" s="204">
        <v>1902.5517212626564</v>
      </c>
      <c r="L20" s="205">
        <v>18882.099999999999</v>
      </c>
    </row>
    <row r="21" spans="2:12" ht="14.1" customHeight="1" x14ac:dyDescent="0.15">
      <c r="B21" s="166"/>
      <c r="C21" s="158">
        <v>11</v>
      </c>
      <c r="D21" s="171"/>
      <c r="E21" s="204">
        <v>892.5</v>
      </c>
      <c r="F21" s="204">
        <v>1365</v>
      </c>
      <c r="G21" s="204">
        <v>1039.5151576190956</v>
      </c>
      <c r="H21" s="204">
        <v>3127.1000000000004</v>
      </c>
      <c r="I21" s="204">
        <v>1680</v>
      </c>
      <c r="J21" s="204">
        <v>2047.5</v>
      </c>
      <c r="K21" s="204">
        <v>1895.3418503508951</v>
      </c>
      <c r="L21" s="205">
        <v>24838.1</v>
      </c>
    </row>
    <row r="22" spans="2:12" ht="14.1" customHeight="1" x14ac:dyDescent="0.15">
      <c r="B22" s="166"/>
      <c r="C22" s="158">
        <v>12</v>
      </c>
      <c r="D22" s="171"/>
      <c r="E22" s="204">
        <v>840</v>
      </c>
      <c r="F22" s="183">
        <v>1207.5</v>
      </c>
      <c r="G22" s="205">
        <v>1029.3161373232974</v>
      </c>
      <c r="H22" s="204">
        <v>3535.6</v>
      </c>
      <c r="I22" s="204">
        <v>1680</v>
      </c>
      <c r="J22" s="204">
        <v>2143.0500000000002</v>
      </c>
      <c r="K22" s="204">
        <v>1896.6354384730409</v>
      </c>
      <c r="L22" s="205">
        <v>30811.9</v>
      </c>
    </row>
    <row r="23" spans="2:12" ht="14.1" customHeight="1" x14ac:dyDescent="0.15">
      <c r="B23" s="166" t="s">
        <v>154</v>
      </c>
      <c r="C23" s="158">
        <v>1</v>
      </c>
      <c r="D23" s="171" t="s">
        <v>153</v>
      </c>
      <c r="E23" s="204">
        <v>840</v>
      </c>
      <c r="F23" s="183">
        <v>1155</v>
      </c>
      <c r="G23" s="205">
        <v>1033.9352546612099</v>
      </c>
      <c r="H23" s="204">
        <v>3218.7</v>
      </c>
      <c r="I23" s="204">
        <v>1709.4</v>
      </c>
      <c r="J23" s="205">
        <v>2100</v>
      </c>
      <c r="K23" s="204">
        <v>1849.6153378143472</v>
      </c>
      <c r="L23" s="204">
        <v>22949.5</v>
      </c>
    </row>
    <row r="24" spans="2:12" ht="14.1" customHeight="1" x14ac:dyDescent="0.15">
      <c r="B24" s="159"/>
      <c r="C24" s="163">
        <v>2</v>
      </c>
      <c r="D24" s="172"/>
      <c r="E24" s="206">
        <v>840</v>
      </c>
      <c r="F24" s="206">
        <v>1155</v>
      </c>
      <c r="G24" s="206">
        <v>1054.0530891898388</v>
      </c>
      <c r="H24" s="206">
        <v>3721.6000000000004</v>
      </c>
      <c r="I24" s="206">
        <v>1575</v>
      </c>
      <c r="J24" s="206">
        <v>1942.5</v>
      </c>
      <c r="K24" s="206">
        <v>1797.7073946599917</v>
      </c>
      <c r="L24" s="207">
        <v>19687.8</v>
      </c>
    </row>
    <row r="25" spans="2:12" x14ac:dyDescent="0.15">
      <c r="B25" s="192"/>
      <c r="C25" s="211"/>
      <c r="D25" s="212"/>
      <c r="E25" s="203"/>
      <c r="F25" s="204"/>
      <c r="G25" s="183"/>
      <c r="H25" s="204"/>
      <c r="I25" s="203"/>
      <c r="J25" s="204"/>
      <c r="K25" s="183"/>
      <c r="L25" s="204"/>
    </row>
    <row r="26" spans="2:12" x14ac:dyDescent="0.15">
      <c r="B26" s="192"/>
      <c r="C26" s="211"/>
      <c r="D26" s="212"/>
      <c r="E26" s="203"/>
      <c r="F26" s="204"/>
      <c r="G26" s="183"/>
      <c r="H26" s="204"/>
      <c r="I26" s="203"/>
      <c r="J26" s="204"/>
      <c r="K26" s="183"/>
      <c r="L26" s="204"/>
    </row>
    <row r="27" spans="2:12" x14ac:dyDescent="0.15">
      <c r="B27" s="189" t="s">
        <v>124</v>
      </c>
      <c r="C27" s="211"/>
      <c r="D27" s="212"/>
      <c r="E27" s="203"/>
      <c r="F27" s="204"/>
      <c r="G27" s="183"/>
      <c r="H27" s="204"/>
      <c r="I27" s="203"/>
      <c r="J27" s="204"/>
      <c r="K27" s="183"/>
      <c r="L27" s="204"/>
    </row>
    <row r="28" spans="2:12" x14ac:dyDescent="0.15">
      <c r="B28" s="642"/>
      <c r="C28" s="214"/>
      <c r="D28" s="215"/>
      <c r="E28" s="630"/>
      <c r="F28" s="631"/>
      <c r="G28" s="632"/>
      <c r="H28" s="204"/>
      <c r="I28" s="630"/>
      <c r="J28" s="631"/>
      <c r="K28" s="632"/>
      <c r="L28" s="204"/>
    </row>
    <row r="29" spans="2:12" x14ac:dyDescent="0.15">
      <c r="B29" s="213" t="s">
        <v>125</v>
      </c>
      <c r="C29" s="214"/>
      <c r="D29" s="215"/>
      <c r="E29" s="203"/>
      <c r="F29" s="204"/>
      <c r="G29" s="183"/>
      <c r="H29" s="204"/>
      <c r="I29" s="203"/>
      <c r="J29" s="204"/>
      <c r="K29" s="183"/>
      <c r="L29" s="204"/>
    </row>
    <row r="30" spans="2:12" x14ac:dyDescent="0.15">
      <c r="B30" s="642">
        <v>40945</v>
      </c>
      <c r="C30" s="214"/>
      <c r="D30" s="215">
        <v>40956</v>
      </c>
      <c r="E30" s="630">
        <v>840</v>
      </c>
      <c r="F30" s="631">
        <v>1155</v>
      </c>
      <c r="G30" s="632">
        <v>1050.1141685011005</v>
      </c>
      <c r="H30" s="204">
        <v>2226.4</v>
      </c>
      <c r="I30" s="630">
        <v>1575</v>
      </c>
      <c r="J30" s="631">
        <v>1890</v>
      </c>
      <c r="K30" s="632">
        <v>1787.544424723324</v>
      </c>
      <c r="L30" s="204">
        <v>10985.5</v>
      </c>
    </row>
    <row r="31" spans="2:12" x14ac:dyDescent="0.15">
      <c r="B31" s="213" t="s">
        <v>126</v>
      </c>
      <c r="C31" s="214"/>
      <c r="D31" s="215"/>
      <c r="E31" s="203"/>
      <c r="F31" s="204"/>
      <c r="G31" s="183"/>
      <c r="H31" s="204"/>
      <c r="I31" s="203"/>
      <c r="J31" s="204"/>
      <c r="K31" s="183"/>
      <c r="L31" s="204"/>
    </row>
    <row r="32" spans="2:12" x14ac:dyDescent="0.15">
      <c r="B32" s="642"/>
      <c r="C32" s="214"/>
      <c r="D32" s="215"/>
      <c r="E32" s="630"/>
      <c r="F32" s="631"/>
      <c r="G32" s="632"/>
      <c r="H32" s="204"/>
      <c r="I32" s="630"/>
      <c r="J32" s="631"/>
      <c r="K32" s="632"/>
      <c r="L32" s="204"/>
    </row>
    <row r="33" spans="2:20" x14ac:dyDescent="0.15">
      <c r="B33" s="213" t="s">
        <v>127</v>
      </c>
      <c r="C33" s="214"/>
      <c r="D33" s="215"/>
      <c r="E33" s="203"/>
      <c r="F33" s="204"/>
      <c r="G33" s="183"/>
      <c r="H33" s="204"/>
      <c r="I33" s="203"/>
      <c r="J33" s="204"/>
      <c r="K33" s="183"/>
      <c r="L33" s="204"/>
    </row>
    <row r="34" spans="2:20" ht="12" customHeight="1" x14ac:dyDescent="0.15">
      <c r="B34" s="642">
        <v>40959</v>
      </c>
      <c r="C34" s="214"/>
      <c r="D34" s="215">
        <v>40970</v>
      </c>
      <c r="E34" s="630">
        <v>892.5</v>
      </c>
      <c r="F34" s="631">
        <v>1155</v>
      </c>
      <c r="G34" s="632">
        <v>1059.97747566971</v>
      </c>
      <c r="H34" s="204">
        <v>1495.2</v>
      </c>
      <c r="I34" s="630">
        <v>1575</v>
      </c>
      <c r="J34" s="631">
        <v>1942.5</v>
      </c>
      <c r="K34" s="632">
        <v>1807.8491873306941</v>
      </c>
      <c r="L34" s="204">
        <v>8702.2999999999993</v>
      </c>
    </row>
    <row r="35" spans="2:20" ht="12" customHeight="1" x14ac:dyDescent="0.15">
      <c r="B35" s="213" t="s">
        <v>128</v>
      </c>
      <c r="C35" s="214"/>
      <c r="D35" s="215"/>
      <c r="E35" s="203"/>
      <c r="F35" s="204"/>
      <c r="G35" s="183"/>
      <c r="H35" s="204"/>
      <c r="I35" s="203"/>
      <c r="J35" s="204"/>
      <c r="K35" s="183"/>
      <c r="L35" s="204"/>
    </row>
    <row r="36" spans="2:20" ht="12" customHeight="1" x14ac:dyDescent="0.15">
      <c r="B36" s="643"/>
      <c r="C36" s="225"/>
      <c r="D36" s="226"/>
      <c r="E36" s="637"/>
      <c r="F36" s="638"/>
      <c r="G36" s="639"/>
      <c r="H36" s="206"/>
      <c r="I36" s="637"/>
      <c r="J36" s="638"/>
      <c r="K36" s="639"/>
      <c r="L36" s="206"/>
    </row>
    <row r="37" spans="2:20" ht="6" customHeight="1" x14ac:dyDescent="0.15">
      <c r="B37" s="190"/>
      <c r="C37" s="211"/>
      <c r="D37" s="211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</row>
    <row r="38" spans="2:20" ht="12.75" customHeight="1" x14ac:dyDescent="0.15">
      <c r="B38" s="184"/>
    </row>
    <row r="39" spans="2:20" ht="12.75" customHeight="1" x14ac:dyDescent="0.15">
      <c r="B39" s="227"/>
    </row>
    <row r="40" spans="2:20" x14ac:dyDescent="0.15">
      <c r="B40" s="227"/>
    </row>
    <row r="41" spans="2:20" x14ac:dyDescent="0.15">
      <c r="B41" s="227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7.625" style="144" customWidth="1"/>
    <col min="8" max="8" width="9.125" style="144" customWidth="1"/>
    <col min="9" max="11" width="7.625" style="144" customWidth="1"/>
    <col min="12" max="12" width="9.125" style="144" customWidth="1"/>
    <col min="13" max="15" width="7.625" style="144" customWidth="1"/>
    <col min="16" max="16" width="9.125" style="144" customWidth="1"/>
    <col min="17" max="19" width="7.625" style="144" customWidth="1"/>
    <col min="20" max="20" width="9.125" style="144" customWidth="1"/>
    <col min="21" max="16384" width="7.5" style="144"/>
  </cols>
  <sheetData>
    <row r="2" spans="2:16" x14ac:dyDescent="0.15">
      <c r="B2" s="144" t="s">
        <v>468</v>
      </c>
    </row>
    <row r="3" spans="2:16" x14ac:dyDescent="0.15">
      <c r="L3" s="145" t="s">
        <v>165</v>
      </c>
    </row>
    <row r="4" spans="2:16" ht="6" customHeight="1" x14ac:dyDescent="0.1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43"/>
    </row>
    <row r="5" spans="2:16" ht="15" customHeight="1" x14ac:dyDescent="0.15">
      <c r="B5" s="166"/>
      <c r="C5" s="147" t="s">
        <v>166</v>
      </c>
      <c r="D5" s="148"/>
      <c r="E5" s="727">
        <v>3</v>
      </c>
      <c r="F5" s="728"/>
      <c r="G5" s="728"/>
      <c r="H5" s="729"/>
      <c r="I5" s="727">
        <v>2</v>
      </c>
      <c r="J5" s="728"/>
      <c r="K5" s="728"/>
      <c r="L5" s="729"/>
      <c r="M5" s="727">
        <v>3</v>
      </c>
      <c r="N5" s="728"/>
      <c r="O5" s="728"/>
      <c r="P5" s="729"/>
    </row>
    <row r="6" spans="2:16" ht="15" customHeight="1" x14ac:dyDescent="0.15">
      <c r="B6" s="166"/>
      <c r="C6" s="161" t="s">
        <v>167</v>
      </c>
      <c r="D6" s="175"/>
      <c r="E6" s="727" t="s">
        <v>168</v>
      </c>
      <c r="F6" s="728"/>
      <c r="G6" s="728"/>
      <c r="H6" s="729"/>
      <c r="I6" s="727" t="s">
        <v>169</v>
      </c>
      <c r="J6" s="728"/>
      <c r="K6" s="728"/>
      <c r="L6" s="729"/>
      <c r="M6" s="727" t="s">
        <v>170</v>
      </c>
      <c r="N6" s="728"/>
      <c r="O6" s="728"/>
      <c r="P6" s="729"/>
    </row>
    <row r="7" spans="2:16" ht="15" customHeight="1" x14ac:dyDescent="0.15">
      <c r="B7" s="159" t="s">
        <v>92</v>
      </c>
      <c r="C7" s="160"/>
      <c r="D7" s="172"/>
      <c r="E7" s="147" t="s">
        <v>136</v>
      </c>
      <c r="F7" s="267" t="s">
        <v>94</v>
      </c>
      <c r="G7" s="149" t="s">
        <v>172</v>
      </c>
      <c r="H7" s="267" t="s">
        <v>173</v>
      </c>
      <c r="I7" s="147" t="s">
        <v>136</v>
      </c>
      <c r="J7" s="267" t="s">
        <v>94</v>
      </c>
      <c r="K7" s="149" t="s">
        <v>172</v>
      </c>
      <c r="L7" s="267" t="s">
        <v>96</v>
      </c>
      <c r="M7" s="147" t="s">
        <v>136</v>
      </c>
      <c r="N7" s="267" t="s">
        <v>94</v>
      </c>
      <c r="O7" s="149" t="s">
        <v>172</v>
      </c>
      <c r="P7" s="267" t="s">
        <v>96</v>
      </c>
    </row>
    <row r="8" spans="2:16" ht="15" customHeight="1" x14ac:dyDescent="0.15">
      <c r="B8" s="166"/>
      <c r="C8" s="194"/>
      <c r="D8" s="182"/>
      <c r="E8" s="166"/>
      <c r="F8" s="167"/>
      <c r="G8" s="143"/>
      <c r="H8" s="167"/>
      <c r="I8" s="168"/>
      <c r="J8" s="169"/>
      <c r="K8" s="170"/>
      <c r="L8" s="167"/>
      <c r="M8" s="168"/>
      <c r="N8" s="169"/>
      <c r="O8" s="170"/>
      <c r="P8" s="167"/>
    </row>
    <row r="9" spans="2:16" ht="15" customHeight="1" x14ac:dyDescent="0.15">
      <c r="B9" s="203"/>
      <c r="C9" s="194"/>
      <c r="D9" s="182"/>
      <c r="E9" s="166"/>
      <c r="F9" s="167"/>
      <c r="G9" s="143"/>
      <c r="H9" s="167"/>
      <c r="I9" s="166"/>
      <c r="J9" s="167"/>
      <c r="K9" s="143"/>
      <c r="L9" s="167"/>
      <c r="M9" s="166"/>
      <c r="N9" s="167"/>
      <c r="O9" s="143"/>
      <c r="P9" s="167"/>
    </row>
    <row r="10" spans="2:16" ht="15" customHeight="1" x14ac:dyDescent="0.15">
      <c r="B10" s="166" t="s">
        <v>0</v>
      </c>
      <c r="C10" s="194">
        <v>20</v>
      </c>
      <c r="D10" s="182" t="s">
        <v>1</v>
      </c>
      <c r="E10" s="166">
        <v>2100</v>
      </c>
      <c r="F10" s="167">
        <v>2783</v>
      </c>
      <c r="G10" s="143">
        <v>2546</v>
      </c>
      <c r="H10" s="167">
        <v>108620</v>
      </c>
      <c r="I10" s="168">
        <v>1296</v>
      </c>
      <c r="J10" s="169">
        <v>1470</v>
      </c>
      <c r="K10" s="170">
        <v>1407</v>
      </c>
      <c r="L10" s="167">
        <v>34627</v>
      </c>
      <c r="M10" s="168"/>
      <c r="N10" s="169"/>
      <c r="O10" s="170"/>
      <c r="P10" s="167"/>
    </row>
    <row r="11" spans="2:16" ht="15" customHeight="1" x14ac:dyDescent="0.15">
      <c r="B11" s="203"/>
      <c r="C11" s="194">
        <v>21</v>
      </c>
      <c r="D11" s="182"/>
      <c r="E11" s="166">
        <v>1785</v>
      </c>
      <c r="F11" s="167">
        <v>2625</v>
      </c>
      <c r="G11" s="143">
        <v>2255</v>
      </c>
      <c r="H11" s="167">
        <v>1075905</v>
      </c>
      <c r="I11" s="166">
        <v>1208</v>
      </c>
      <c r="J11" s="167">
        <v>1470</v>
      </c>
      <c r="K11" s="143">
        <v>1344</v>
      </c>
      <c r="L11" s="167">
        <v>684291</v>
      </c>
      <c r="M11" s="166">
        <v>1680</v>
      </c>
      <c r="N11" s="167">
        <v>2048</v>
      </c>
      <c r="O11" s="143">
        <v>1856</v>
      </c>
      <c r="P11" s="167">
        <v>371084</v>
      </c>
    </row>
    <row r="12" spans="2:16" ht="15" customHeight="1" x14ac:dyDescent="0.15">
      <c r="B12" s="203"/>
      <c r="C12" s="194">
        <v>22</v>
      </c>
      <c r="D12" s="183"/>
      <c r="E12" s="166">
        <v>1995</v>
      </c>
      <c r="F12" s="167">
        <v>2478</v>
      </c>
      <c r="G12" s="167">
        <v>2233</v>
      </c>
      <c r="H12" s="167">
        <v>930207</v>
      </c>
      <c r="I12" s="168">
        <v>1050</v>
      </c>
      <c r="J12" s="169">
        <v>1418</v>
      </c>
      <c r="K12" s="183">
        <v>1253</v>
      </c>
      <c r="L12" s="169">
        <v>569474</v>
      </c>
      <c r="M12" s="168">
        <v>1554</v>
      </c>
      <c r="N12" s="169">
        <v>2205</v>
      </c>
      <c r="O12" s="183">
        <v>1895</v>
      </c>
      <c r="P12" s="169">
        <v>444833</v>
      </c>
    </row>
    <row r="13" spans="2:16" ht="15" customHeight="1" x14ac:dyDescent="0.15">
      <c r="B13" s="198"/>
      <c r="C13" s="201">
        <v>24</v>
      </c>
      <c r="D13" s="207"/>
      <c r="E13" s="133">
        <v>1680</v>
      </c>
      <c r="F13" s="133">
        <v>2625</v>
      </c>
      <c r="G13" s="133">
        <v>2314</v>
      </c>
      <c r="H13" s="133">
        <v>1062672</v>
      </c>
      <c r="I13" s="180">
        <v>893</v>
      </c>
      <c r="J13" s="180">
        <v>1449</v>
      </c>
      <c r="K13" s="206">
        <v>1220</v>
      </c>
      <c r="L13" s="180">
        <v>530581</v>
      </c>
      <c r="M13" s="180">
        <v>1393</v>
      </c>
      <c r="N13" s="180">
        <v>2205</v>
      </c>
      <c r="O13" s="206">
        <v>1945</v>
      </c>
      <c r="P13" s="553">
        <v>291610</v>
      </c>
    </row>
    <row r="14" spans="2:16" ht="15" customHeight="1" x14ac:dyDescent="0.15">
      <c r="B14" s="166" t="s">
        <v>174</v>
      </c>
      <c r="C14" s="143">
        <v>5</v>
      </c>
      <c r="D14" s="143" t="s">
        <v>116</v>
      </c>
      <c r="E14" s="166">
        <v>2100</v>
      </c>
      <c r="F14" s="167">
        <v>2415</v>
      </c>
      <c r="G14" s="143">
        <v>2271</v>
      </c>
      <c r="H14" s="167">
        <v>115810</v>
      </c>
      <c r="I14" s="168">
        <v>1150</v>
      </c>
      <c r="J14" s="169">
        <v>1380</v>
      </c>
      <c r="K14" s="170">
        <v>1284</v>
      </c>
      <c r="L14" s="169">
        <v>51157</v>
      </c>
      <c r="M14" s="168">
        <v>1680</v>
      </c>
      <c r="N14" s="169">
        <v>1960</v>
      </c>
      <c r="O14" s="170">
        <v>1835</v>
      </c>
      <c r="P14" s="169">
        <v>48707</v>
      </c>
    </row>
    <row r="15" spans="2:16" ht="15" customHeight="1" x14ac:dyDescent="0.15">
      <c r="B15" s="166"/>
      <c r="C15" s="143">
        <v>6</v>
      </c>
      <c r="D15" s="143"/>
      <c r="E15" s="166">
        <v>1995</v>
      </c>
      <c r="F15" s="167">
        <v>2292</v>
      </c>
      <c r="G15" s="143">
        <v>2147</v>
      </c>
      <c r="H15" s="167">
        <v>85653</v>
      </c>
      <c r="I15" s="168">
        <v>1050</v>
      </c>
      <c r="J15" s="169">
        <v>1313</v>
      </c>
      <c r="K15" s="170">
        <v>1205</v>
      </c>
      <c r="L15" s="169">
        <v>52015</v>
      </c>
      <c r="M15" s="168">
        <v>1628</v>
      </c>
      <c r="N15" s="169">
        <v>1785</v>
      </c>
      <c r="O15" s="170">
        <v>1738</v>
      </c>
      <c r="P15" s="169">
        <v>29291</v>
      </c>
    </row>
    <row r="16" spans="2:16" ht="15" customHeight="1" x14ac:dyDescent="0.15">
      <c r="B16" s="166"/>
      <c r="C16" s="143">
        <v>7</v>
      </c>
      <c r="D16" s="143"/>
      <c r="E16" s="166">
        <v>1995</v>
      </c>
      <c r="F16" s="167">
        <v>2248</v>
      </c>
      <c r="G16" s="143">
        <v>2139</v>
      </c>
      <c r="H16" s="167">
        <v>54146</v>
      </c>
      <c r="I16" s="168">
        <v>1084</v>
      </c>
      <c r="J16" s="169">
        <v>1355</v>
      </c>
      <c r="K16" s="170">
        <v>1190</v>
      </c>
      <c r="L16" s="169">
        <v>28203</v>
      </c>
      <c r="M16" s="168">
        <v>1554</v>
      </c>
      <c r="N16" s="169">
        <v>1785</v>
      </c>
      <c r="O16" s="170">
        <v>1685</v>
      </c>
      <c r="P16" s="169">
        <v>22118</v>
      </c>
    </row>
    <row r="17" spans="2:20" ht="15" customHeight="1" x14ac:dyDescent="0.15">
      <c r="B17" s="166"/>
      <c r="C17" s="143">
        <v>8</v>
      </c>
      <c r="D17" s="143"/>
      <c r="E17" s="166">
        <v>1995</v>
      </c>
      <c r="F17" s="167">
        <v>2205</v>
      </c>
      <c r="G17" s="167">
        <v>2108</v>
      </c>
      <c r="H17" s="171">
        <v>68608</v>
      </c>
      <c r="I17" s="168">
        <v>1103</v>
      </c>
      <c r="J17" s="169">
        <v>1313</v>
      </c>
      <c r="K17" s="170">
        <v>1246</v>
      </c>
      <c r="L17" s="169">
        <v>50456</v>
      </c>
      <c r="M17" s="168">
        <v>1628</v>
      </c>
      <c r="N17" s="169">
        <v>1838</v>
      </c>
      <c r="O17" s="170">
        <v>1760</v>
      </c>
      <c r="P17" s="169">
        <v>38332</v>
      </c>
    </row>
    <row r="18" spans="2:20" ht="15" customHeight="1" x14ac:dyDescent="0.15">
      <c r="B18" s="166"/>
      <c r="C18" s="143">
        <v>9</v>
      </c>
      <c r="D18" s="143"/>
      <c r="E18" s="166">
        <v>1995</v>
      </c>
      <c r="F18" s="167">
        <v>2310</v>
      </c>
      <c r="G18" s="167">
        <v>2140</v>
      </c>
      <c r="H18" s="171">
        <v>97791</v>
      </c>
      <c r="I18" s="203">
        <v>1103</v>
      </c>
      <c r="J18" s="204">
        <v>1355</v>
      </c>
      <c r="K18" s="183">
        <v>1248</v>
      </c>
      <c r="L18" s="204">
        <v>41729</v>
      </c>
      <c r="M18" s="203">
        <v>1649</v>
      </c>
      <c r="N18" s="204">
        <v>1869</v>
      </c>
      <c r="O18" s="183">
        <v>1761</v>
      </c>
      <c r="P18" s="204">
        <v>32206</v>
      </c>
    </row>
    <row r="19" spans="2:20" ht="15" customHeight="1" x14ac:dyDescent="0.15">
      <c r="B19" s="166"/>
      <c r="C19" s="143">
        <v>10</v>
      </c>
      <c r="D19" s="171"/>
      <c r="E19" s="167">
        <v>2047.5</v>
      </c>
      <c r="F19" s="167">
        <v>2310</v>
      </c>
      <c r="G19" s="167">
        <v>2192.511316521146</v>
      </c>
      <c r="H19" s="167">
        <v>79408.700000000012</v>
      </c>
      <c r="I19" s="204">
        <v>1155</v>
      </c>
      <c r="J19" s="204">
        <v>1346.1000000000001</v>
      </c>
      <c r="K19" s="204">
        <v>1254.459207849226</v>
      </c>
      <c r="L19" s="204">
        <v>50222.400000000001</v>
      </c>
      <c r="M19" s="204">
        <v>1732.5</v>
      </c>
      <c r="N19" s="204">
        <v>1942.5</v>
      </c>
      <c r="O19" s="204">
        <v>1851.0457393678075</v>
      </c>
      <c r="P19" s="204">
        <v>33324.400000000001</v>
      </c>
    </row>
    <row r="20" spans="2:20" ht="15" customHeight="1" x14ac:dyDescent="0.15">
      <c r="B20" s="166"/>
      <c r="C20" s="143">
        <v>11</v>
      </c>
      <c r="D20" s="171"/>
      <c r="E20" s="171">
        <v>2100</v>
      </c>
      <c r="F20" s="167">
        <v>2415</v>
      </c>
      <c r="G20" s="167">
        <v>2237</v>
      </c>
      <c r="H20" s="167">
        <v>80743</v>
      </c>
      <c r="I20" s="204">
        <v>1134</v>
      </c>
      <c r="J20" s="204">
        <v>1344</v>
      </c>
      <c r="K20" s="204">
        <v>1245</v>
      </c>
      <c r="L20" s="204">
        <v>71679</v>
      </c>
      <c r="M20" s="204">
        <v>1785</v>
      </c>
      <c r="N20" s="204">
        <v>1995</v>
      </c>
      <c r="O20" s="204">
        <v>1893</v>
      </c>
      <c r="P20" s="205">
        <v>33060</v>
      </c>
    </row>
    <row r="21" spans="2:20" ht="15" customHeight="1" x14ac:dyDescent="0.15">
      <c r="B21" s="166"/>
      <c r="C21" s="143">
        <v>12</v>
      </c>
      <c r="D21" s="171"/>
      <c r="E21" s="167">
        <v>2205</v>
      </c>
      <c r="F21" s="167">
        <v>2467.5</v>
      </c>
      <c r="G21" s="171">
        <v>2330.3920855559354</v>
      </c>
      <c r="H21" s="167">
        <v>131431</v>
      </c>
      <c r="I21" s="204">
        <v>1173.7950000000001</v>
      </c>
      <c r="J21" s="204">
        <v>1344</v>
      </c>
      <c r="K21" s="204">
        <v>1256.4181005883136</v>
      </c>
      <c r="L21" s="204">
        <v>43339</v>
      </c>
      <c r="M21" s="204">
        <v>1890</v>
      </c>
      <c r="N21" s="204">
        <v>2205</v>
      </c>
      <c r="O21" s="204">
        <v>2023.9523790108863</v>
      </c>
      <c r="P21" s="205">
        <v>51651</v>
      </c>
    </row>
    <row r="22" spans="2:20" ht="15" customHeight="1" x14ac:dyDescent="0.15">
      <c r="B22" s="166" t="s">
        <v>98</v>
      </c>
      <c r="C22" s="143">
        <v>1</v>
      </c>
      <c r="D22" s="171" t="s">
        <v>116</v>
      </c>
      <c r="E22" s="167">
        <v>2152.5</v>
      </c>
      <c r="F22" s="167">
        <v>2467.5</v>
      </c>
      <c r="G22" s="167">
        <v>2285.303659095372</v>
      </c>
      <c r="H22" s="167">
        <v>74057</v>
      </c>
      <c r="I22" s="204">
        <v>1154.79</v>
      </c>
      <c r="J22" s="204">
        <v>1333.5</v>
      </c>
      <c r="K22" s="204">
        <v>1242.9881570255736</v>
      </c>
      <c r="L22" s="204">
        <v>61972</v>
      </c>
      <c r="M22" s="204">
        <v>1785</v>
      </c>
      <c r="N22" s="204">
        <v>2152.5</v>
      </c>
      <c r="O22" s="204">
        <v>1999.1749972246894</v>
      </c>
      <c r="P22" s="205">
        <v>26117.5</v>
      </c>
    </row>
    <row r="23" spans="2:20" ht="15" customHeight="1" x14ac:dyDescent="0.15">
      <c r="B23" s="166"/>
      <c r="C23" s="143">
        <v>2</v>
      </c>
      <c r="D23" s="171"/>
      <c r="E23" s="167">
        <v>2205</v>
      </c>
      <c r="F23" s="167">
        <v>2520</v>
      </c>
      <c r="G23" s="167">
        <v>2377.248088001837</v>
      </c>
      <c r="H23" s="167">
        <v>81572.399999999994</v>
      </c>
      <c r="I23" s="204">
        <v>1134</v>
      </c>
      <c r="J23" s="204">
        <v>1312.5</v>
      </c>
      <c r="K23" s="204">
        <v>1232.6641353832379</v>
      </c>
      <c r="L23" s="204">
        <v>53636.899999999994</v>
      </c>
      <c r="M23" s="204">
        <v>1785</v>
      </c>
      <c r="N23" s="204">
        <v>2100</v>
      </c>
      <c r="O23" s="204">
        <v>1934.3886824807089</v>
      </c>
      <c r="P23" s="205">
        <v>31167.200000000001</v>
      </c>
    </row>
    <row r="24" spans="2:20" ht="15" customHeight="1" x14ac:dyDescent="0.15">
      <c r="B24" s="166"/>
      <c r="C24" s="143">
        <v>3</v>
      </c>
      <c r="D24" s="171"/>
      <c r="E24" s="167">
        <v>2205</v>
      </c>
      <c r="F24" s="167">
        <v>2520</v>
      </c>
      <c r="G24" s="167">
        <v>2361.778773735738</v>
      </c>
      <c r="H24" s="167">
        <v>92744.999999999985</v>
      </c>
      <c r="I24" s="204">
        <v>1102.5</v>
      </c>
      <c r="J24" s="204">
        <v>1365</v>
      </c>
      <c r="K24" s="204">
        <v>1220.4700107584724</v>
      </c>
      <c r="L24" s="204">
        <v>46111.199999999997</v>
      </c>
      <c r="M24" s="204">
        <v>1785</v>
      </c>
      <c r="N24" s="204">
        <v>2136.33</v>
      </c>
      <c r="O24" s="204">
        <v>1958.4772257071461</v>
      </c>
      <c r="P24" s="205">
        <v>27081.7</v>
      </c>
    </row>
    <row r="25" spans="2:20" ht="15" customHeight="1" x14ac:dyDescent="0.15">
      <c r="B25" s="166"/>
      <c r="C25" s="143">
        <v>4</v>
      </c>
      <c r="D25" s="171"/>
      <c r="E25" s="167">
        <v>2205</v>
      </c>
      <c r="F25" s="167">
        <v>2415</v>
      </c>
      <c r="G25" s="167">
        <v>2337.0084257073709</v>
      </c>
      <c r="H25" s="171">
        <v>76620.700000000012</v>
      </c>
      <c r="I25" s="204">
        <v>1102.5</v>
      </c>
      <c r="J25" s="204">
        <v>1333.5</v>
      </c>
      <c r="K25" s="204">
        <v>1223.8134446282836</v>
      </c>
      <c r="L25" s="205">
        <v>45361.4</v>
      </c>
      <c r="M25" s="204">
        <v>1816.5</v>
      </c>
      <c r="N25" s="204">
        <v>2152.5</v>
      </c>
      <c r="O25" s="204">
        <v>1981.9461112987667</v>
      </c>
      <c r="P25" s="205">
        <v>29469.8</v>
      </c>
    </row>
    <row r="26" spans="2:20" ht="15" customHeight="1" x14ac:dyDescent="0.15">
      <c r="B26" s="166"/>
      <c r="C26" s="143">
        <v>5</v>
      </c>
      <c r="D26" s="171"/>
      <c r="E26" s="167">
        <v>2186.1</v>
      </c>
      <c r="F26" s="167">
        <v>2415</v>
      </c>
      <c r="G26" s="167">
        <v>2323.0808728810848</v>
      </c>
      <c r="H26" s="171">
        <v>74448.2</v>
      </c>
      <c r="I26" s="204">
        <v>1102.5</v>
      </c>
      <c r="J26" s="204">
        <v>1312.5</v>
      </c>
      <c r="K26" s="204">
        <v>1231.0641003608866</v>
      </c>
      <c r="L26" s="204">
        <v>53462.399999999994</v>
      </c>
      <c r="M26" s="204">
        <v>1837.5</v>
      </c>
      <c r="N26" s="205">
        <v>2161.7400000000002</v>
      </c>
      <c r="O26" s="204">
        <v>1997.869175131076</v>
      </c>
      <c r="P26" s="205">
        <v>31128.799999999999</v>
      </c>
    </row>
    <row r="27" spans="2:20" ht="15" customHeight="1" x14ac:dyDescent="0.15">
      <c r="B27" s="166"/>
      <c r="C27" s="143">
        <v>6</v>
      </c>
      <c r="D27" s="171"/>
      <c r="E27" s="167">
        <v>2100</v>
      </c>
      <c r="F27" s="167">
        <v>2436</v>
      </c>
      <c r="G27" s="167">
        <v>2285.8599262289099</v>
      </c>
      <c r="H27" s="171">
        <v>73472.600000000006</v>
      </c>
      <c r="I27" s="204">
        <v>1050</v>
      </c>
      <c r="J27" s="204">
        <v>1333.5</v>
      </c>
      <c r="K27" s="204">
        <v>1222.478144573779</v>
      </c>
      <c r="L27" s="205">
        <v>35383</v>
      </c>
      <c r="M27" s="204">
        <v>1837.5</v>
      </c>
      <c r="N27" s="204">
        <v>2152.5</v>
      </c>
      <c r="O27" s="204">
        <v>1998.9497178126544</v>
      </c>
      <c r="P27" s="205">
        <v>18936</v>
      </c>
    </row>
    <row r="28" spans="2:20" ht="15" customHeight="1" x14ac:dyDescent="0.15">
      <c r="B28" s="166"/>
      <c r="C28" s="143">
        <v>7</v>
      </c>
      <c r="D28" s="171"/>
      <c r="E28" s="167">
        <v>2047.5</v>
      </c>
      <c r="F28" s="167">
        <v>2417.1</v>
      </c>
      <c r="G28" s="167">
        <v>2236.8905462342937</v>
      </c>
      <c r="H28" s="171">
        <v>62260.899999999994</v>
      </c>
      <c r="I28" s="204">
        <v>1034.355</v>
      </c>
      <c r="J28" s="204">
        <v>1344</v>
      </c>
      <c r="K28" s="204">
        <v>1211.8994647229656</v>
      </c>
      <c r="L28" s="205">
        <v>42324</v>
      </c>
      <c r="M28" s="204">
        <v>1575</v>
      </c>
      <c r="N28" s="204">
        <v>2205</v>
      </c>
      <c r="O28" s="204">
        <v>1930.3724202939657</v>
      </c>
      <c r="P28" s="205">
        <v>14057.3</v>
      </c>
    </row>
    <row r="29" spans="2:20" ht="15" customHeight="1" x14ac:dyDescent="0.15">
      <c r="B29" s="166"/>
      <c r="C29" s="143">
        <v>8</v>
      </c>
      <c r="D29" s="171"/>
      <c r="E29" s="167">
        <v>1680</v>
      </c>
      <c r="F29" s="167">
        <v>2415</v>
      </c>
      <c r="G29" s="167">
        <v>2142.5299550281466</v>
      </c>
      <c r="H29" s="171">
        <v>97226</v>
      </c>
      <c r="I29" s="204">
        <v>997.5</v>
      </c>
      <c r="J29" s="204">
        <v>1449</v>
      </c>
      <c r="K29" s="204">
        <v>1208.789323086985</v>
      </c>
      <c r="L29" s="205">
        <v>41109.399999999994</v>
      </c>
      <c r="M29" s="204">
        <v>1393.3500000000001</v>
      </c>
      <c r="N29" s="204">
        <v>2205</v>
      </c>
      <c r="O29" s="204">
        <v>1908.6414432815029</v>
      </c>
      <c r="P29" s="205">
        <v>18674.8</v>
      </c>
    </row>
    <row r="30" spans="2:20" ht="15" customHeight="1" x14ac:dyDescent="0.15">
      <c r="B30" s="166"/>
      <c r="C30" s="143">
        <v>9</v>
      </c>
      <c r="D30" s="171"/>
      <c r="E30" s="167">
        <v>1785</v>
      </c>
      <c r="F30" s="167">
        <v>2415</v>
      </c>
      <c r="G30" s="167">
        <v>2168.5872877358497</v>
      </c>
      <c r="H30" s="167">
        <v>80953.600000000006</v>
      </c>
      <c r="I30" s="204">
        <v>1029</v>
      </c>
      <c r="J30" s="204">
        <v>1300.635</v>
      </c>
      <c r="K30" s="204">
        <v>1231.1224864989083</v>
      </c>
      <c r="L30" s="204">
        <v>34932.800000000003</v>
      </c>
      <c r="M30" s="204">
        <v>1627.5</v>
      </c>
      <c r="N30" s="204">
        <v>2205</v>
      </c>
      <c r="O30" s="204">
        <v>1911.6671863478352</v>
      </c>
      <c r="P30" s="205">
        <v>20445.199999999997</v>
      </c>
    </row>
    <row r="31" spans="2:20" ht="14.25" customHeight="1" x14ac:dyDescent="0.15">
      <c r="B31" s="166"/>
      <c r="C31" s="143">
        <v>10</v>
      </c>
      <c r="D31" s="171"/>
      <c r="E31" s="167">
        <v>1995</v>
      </c>
      <c r="F31" s="167">
        <v>2520</v>
      </c>
      <c r="G31" s="167">
        <v>2302.4664608046965</v>
      </c>
      <c r="H31" s="167">
        <v>70728</v>
      </c>
      <c r="I31" s="204">
        <v>1118.25</v>
      </c>
      <c r="J31" s="204">
        <v>1277.8500000000001</v>
      </c>
      <c r="K31" s="204">
        <v>1204.5184691546078</v>
      </c>
      <c r="L31" s="204">
        <v>31605</v>
      </c>
      <c r="M31" s="204">
        <v>1575</v>
      </c>
      <c r="N31" s="204">
        <v>2205</v>
      </c>
      <c r="O31" s="204">
        <v>1902.5517212626564</v>
      </c>
      <c r="P31" s="205">
        <v>18882.099999999999</v>
      </c>
      <c r="Q31" s="166"/>
      <c r="R31" s="143"/>
      <c r="S31" s="143"/>
      <c r="T31" s="143"/>
    </row>
    <row r="32" spans="2:20" ht="14.25" customHeight="1" x14ac:dyDescent="0.15">
      <c r="B32" s="166"/>
      <c r="C32" s="143">
        <v>11</v>
      </c>
      <c r="D32" s="171"/>
      <c r="E32" s="167">
        <v>2100</v>
      </c>
      <c r="F32" s="167">
        <v>2520</v>
      </c>
      <c r="G32" s="167">
        <v>2367.8001403601347</v>
      </c>
      <c r="H32" s="167">
        <v>131866.99999999997</v>
      </c>
      <c r="I32" s="204">
        <v>892.5</v>
      </c>
      <c r="J32" s="204">
        <v>1365</v>
      </c>
      <c r="K32" s="204">
        <v>1195.9950304760862</v>
      </c>
      <c r="L32" s="204">
        <v>43929.1</v>
      </c>
      <c r="M32" s="204">
        <v>1680</v>
      </c>
      <c r="N32" s="204">
        <v>2047.5</v>
      </c>
      <c r="O32" s="204">
        <v>1895.3418503508951</v>
      </c>
      <c r="P32" s="205">
        <v>24838.1</v>
      </c>
      <c r="Q32" s="143"/>
      <c r="R32" s="143"/>
      <c r="S32" s="143"/>
      <c r="T32" s="143"/>
    </row>
    <row r="33" spans="2:20" ht="14.25" customHeight="1" x14ac:dyDescent="0.15">
      <c r="B33" s="644"/>
      <c r="C33" s="425">
        <v>12</v>
      </c>
      <c r="D33" s="171"/>
      <c r="E33" s="167">
        <v>2205</v>
      </c>
      <c r="F33" s="167">
        <v>2625</v>
      </c>
      <c r="G33" s="167">
        <v>2459.4610537183157</v>
      </c>
      <c r="H33" s="167">
        <v>146720.29999999999</v>
      </c>
      <c r="I33" s="204">
        <v>1050</v>
      </c>
      <c r="J33" s="204">
        <v>1365</v>
      </c>
      <c r="K33" s="204">
        <v>1220.9516648124604</v>
      </c>
      <c r="L33" s="204">
        <v>40753.799999999996</v>
      </c>
      <c r="M33" s="204">
        <v>1680</v>
      </c>
      <c r="N33" s="204">
        <v>2143.0500000000002</v>
      </c>
      <c r="O33" s="204">
        <v>1896.6354384730409</v>
      </c>
      <c r="P33" s="205">
        <v>30811.9</v>
      </c>
      <c r="Q33" s="143"/>
      <c r="R33" s="143"/>
      <c r="S33" s="143"/>
      <c r="T33" s="143"/>
    </row>
    <row r="34" spans="2:20" ht="14.25" customHeight="1" x14ac:dyDescent="0.15">
      <c r="B34" s="166" t="s">
        <v>100</v>
      </c>
      <c r="C34" s="143">
        <v>1</v>
      </c>
      <c r="D34" s="171" t="s">
        <v>116</v>
      </c>
      <c r="E34" s="167">
        <v>1785</v>
      </c>
      <c r="F34" s="167">
        <v>2625</v>
      </c>
      <c r="G34" s="167">
        <v>2379.2945223757888</v>
      </c>
      <c r="H34" s="167">
        <v>89090.7</v>
      </c>
      <c r="I34" s="204">
        <v>1050</v>
      </c>
      <c r="J34" s="204">
        <v>1263.78</v>
      </c>
      <c r="K34" s="204">
        <v>1179.9739496795632</v>
      </c>
      <c r="L34" s="204">
        <v>38427</v>
      </c>
      <c r="M34" s="204">
        <v>1709.4</v>
      </c>
      <c r="N34" s="204">
        <v>2100</v>
      </c>
      <c r="O34" s="204">
        <v>1849.6153378143472</v>
      </c>
      <c r="P34" s="205">
        <v>22949.5</v>
      </c>
      <c r="Q34" s="143"/>
      <c r="R34" s="143"/>
      <c r="S34" s="143"/>
      <c r="T34" s="143"/>
    </row>
    <row r="35" spans="2:20" ht="12.75" customHeight="1" x14ac:dyDescent="0.15">
      <c r="B35" s="645"/>
      <c r="C35" s="412">
        <v>2</v>
      </c>
      <c r="D35" s="172"/>
      <c r="E35" s="133">
        <v>1785</v>
      </c>
      <c r="F35" s="160">
        <v>2625</v>
      </c>
      <c r="G35" s="172">
        <v>2298.7828551887978</v>
      </c>
      <c r="H35" s="133">
        <v>104853.2</v>
      </c>
      <c r="I35" s="206">
        <v>882</v>
      </c>
      <c r="J35" s="206">
        <v>1260</v>
      </c>
      <c r="K35" s="206">
        <v>1129.7806633291616</v>
      </c>
      <c r="L35" s="206">
        <v>38607.5</v>
      </c>
      <c r="M35" s="206">
        <v>1575</v>
      </c>
      <c r="N35" s="206">
        <v>1942.5</v>
      </c>
      <c r="O35" s="206">
        <v>1797.7073946599917</v>
      </c>
      <c r="P35" s="207">
        <v>19687.8</v>
      </c>
      <c r="Q35" s="143"/>
      <c r="R35" s="143"/>
      <c r="S35" s="143"/>
      <c r="T35" s="143"/>
    </row>
    <row r="36" spans="2:20" ht="12.75" customHeight="1" x14ac:dyDescent="0.15">
      <c r="B36" s="278" t="s">
        <v>106</v>
      </c>
      <c r="C36" s="279" t="s">
        <v>109</v>
      </c>
    </row>
    <row r="37" spans="2:20" ht="12.75" customHeight="1" x14ac:dyDescent="0.15">
      <c r="B37" s="280" t="s">
        <v>108</v>
      </c>
      <c r="C37" s="144" t="s">
        <v>469</v>
      </c>
    </row>
    <row r="38" spans="2:20" x14ac:dyDescent="0.15">
      <c r="B38" s="280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20" x14ac:dyDescent="0.15">
      <c r="E39" s="143"/>
      <c r="F39" s="143"/>
      <c r="G39" s="143"/>
      <c r="H39" s="143"/>
      <c r="I39" s="183"/>
      <c r="J39" s="183"/>
      <c r="K39" s="183"/>
      <c r="L39" s="183"/>
      <c r="M39" s="183"/>
      <c r="N39" s="183"/>
      <c r="O39" s="183"/>
      <c r="P39" s="183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4" customWidth="1"/>
    <col min="2" max="2" width="3.75" style="144" customWidth="1"/>
    <col min="3" max="3" width="7.875" style="144" customWidth="1"/>
    <col min="4" max="4" width="2.25" style="144" customWidth="1"/>
    <col min="5" max="5" width="6.625" style="144" customWidth="1"/>
    <col min="6" max="7" width="7.625" style="144" customWidth="1"/>
    <col min="8" max="8" width="9.125" style="144" customWidth="1"/>
    <col min="9" max="9" width="6.75" style="144" customWidth="1"/>
    <col min="10" max="11" width="7.625" style="144" customWidth="1"/>
    <col min="12" max="12" width="9.125" style="144" customWidth="1"/>
    <col min="13" max="13" width="6.25" style="144" customWidth="1"/>
    <col min="14" max="15" width="7.625" style="144" customWidth="1"/>
    <col min="16" max="16" width="9.125" style="144" customWidth="1"/>
    <col min="17" max="17" width="6.625" style="144" customWidth="1"/>
    <col min="18" max="19" width="7.5" style="144"/>
    <col min="20" max="20" width="9.375" style="144" customWidth="1"/>
    <col min="21" max="16384" width="7.5" style="144"/>
  </cols>
  <sheetData>
    <row r="1" spans="2:37" x14ac:dyDescent="0.15">
      <c r="B1" s="144" t="s">
        <v>208</v>
      </c>
    </row>
    <row r="2" spans="2:37" x14ac:dyDescent="0.15">
      <c r="B2" s="144" t="s">
        <v>209</v>
      </c>
    </row>
    <row r="3" spans="2:37" x14ac:dyDescent="0.15">
      <c r="T3" s="145" t="s">
        <v>165</v>
      </c>
      <c r="V3" s="143"/>
      <c r="W3" s="143"/>
      <c r="X3" s="143"/>
      <c r="Y3" s="143"/>
      <c r="Z3" s="143"/>
    </row>
    <row r="4" spans="2:37" ht="6" customHeight="1" x14ac:dyDescent="0.15">
      <c r="V4" s="143"/>
      <c r="W4" s="143"/>
      <c r="X4" s="143"/>
      <c r="Y4" s="143"/>
      <c r="Z4" s="143"/>
    </row>
    <row r="5" spans="2:37" ht="12.75" customHeight="1" x14ac:dyDescent="0.15">
      <c r="B5" s="146"/>
      <c r="C5" s="727" t="s">
        <v>86</v>
      </c>
      <c r="D5" s="729"/>
      <c r="E5" s="740" t="s">
        <v>210</v>
      </c>
      <c r="F5" s="741"/>
      <c r="G5" s="741"/>
      <c r="H5" s="742"/>
      <c r="I5" s="740" t="s">
        <v>211</v>
      </c>
      <c r="J5" s="741"/>
      <c r="K5" s="741"/>
      <c r="L5" s="742"/>
      <c r="M5" s="740" t="s">
        <v>212</v>
      </c>
      <c r="N5" s="741"/>
      <c r="O5" s="741"/>
      <c r="P5" s="742"/>
      <c r="Q5" s="743" t="s">
        <v>213</v>
      </c>
      <c r="R5" s="744"/>
      <c r="S5" s="744"/>
      <c r="T5" s="745"/>
      <c r="V5" s="164"/>
      <c r="W5" s="164"/>
      <c r="X5" s="164"/>
      <c r="Y5" s="164"/>
      <c r="Z5" s="164"/>
    </row>
    <row r="6" spans="2:37" ht="13.5" x14ac:dyDescent="0.15">
      <c r="B6" s="159" t="s">
        <v>214</v>
      </c>
      <c r="C6" s="160"/>
      <c r="D6" s="160"/>
      <c r="E6" s="147" t="s">
        <v>215</v>
      </c>
      <c r="F6" s="267" t="s">
        <v>216</v>
      </c>
      <c r="G6" s="306" t="s">
        <v>172</v>
      </c>
      <c r="H6" s="267" t="s">
        <v>173</v>
      </c>
      <c r="I6" s="147" t="s">
        <v>215</v>
      </c>
      <c r="J6" s="267" t="s">
        <v>216</v>
      </c>
      <c r="K6" s="306" t="s">
        <v>172</v>
      </c>
      <c r="L6" s="267" t="s">
        <v>173</v>
      </c>
      <c r="M6" s="147" t="s">
        <v>215</v>
      </c>
      <c r="N6" s="267" t="s">
        <v>216</v>
      </c>
      <c r="O6" s="306" t="s">
        <v>172</v>
      </c>
      <c r="P6" s="267" t="s">
        <v>217</v>
      </c>
      <c r="Q6" s="147" t="s">
        <v>218</v>
      </c>
      <c r="R6" s="267" t="s">
        <v>219</v>
      </c>
      <c r="S6" s="149" t="s">
        <v>172</v>
      </c>
      <c r="T6" s="267" t="s">
        <v>173</v>
      </c>
      <c r="V6" s="164"/>
      <c r="W6" s="164"/>
      <c r="X6" s="164"/>
      <c r="Y6" s="164"/>
      <c r="Z6" s="164"/>
    </row>
    <row r="7" spans="2:37" ht="13.5" x14ac:dyDescent="0.15">
      <c r="B7" s="166" t="s">
        <v>470</v>
      </c>
      <c r="C7" s="143">
        <v>21</v>
      </c>
      <c r="D7" s="144" t="s">
        <v>428</v>
      </c>
      <c r="E7" s="166">
        <v>662</v>
      </c>
      <c r="F7" s="167">
        <v>1208</v>
      </c>
      <c r="G7" s="143">
        <v>813</v>
      </c>
      <c r="H7" s="167">
        <v>1332981</v>
      </c>
      <c r="I7" s="166">
        <v>347</v>
      </c>
      <c r="J7" s="167">
        <v>578</v>
      </c>
      <c r="K7" s="143">
        <v>446</v>
      </c>
      <c r="L7" s="167">
        <v>3417468</v>
      </c>
      <c r="M7" s="166">
        <v>714</v>
      </c>
      <c r="N7" s="167">
        <v>1155</v>
      </c>
      <c r="O7" s="143">
        <v>843</v>
      </c>
      <c r="P7" s="167">
        <v>2599751</v>
      </c>
      <c r="Q7" s="166">
        <v>643</v>
      </c>
      <c r="R7" s="167">
        <v>1029</v>
      </c>
      <c r="S7" s="143">
        <v>769</v>
      </c>
      <c r="T7" s="167">
        <v>3039830</v>
      </c>
      <c r="U7" s="143"/>
      <c r="V7" s="164"/>
      <c r="W7" s="164"/>
      <c r="X7" s="164"/>
      <c r="Y7" s="164"/>
      <c r="Z7" s="164"/>
    </row>
    <row r="8" spans="2:37" ht="13.5" x14ac:dyDescent="0.15">
      <c r="B8" s="166"/>
      <c r="C8" s="143">
        <v>22</v>
      </c>
      <c r="D8" s="143"/>
      <c r="E8" s="166">
        <v>683</v>
      </c>
      <c r="F8" s="167">
        <v>1250</v>
      </c>
      <c r="G8" s="143">
        <v>876</v>
      </c>
      <c r="H8" s="167">
        <v>1183643</v>
      </c>
      <c r="I8" s="166">
        <v>368</v>
      </c>
      <c r="J8" s="167">
        <v>620</v>
      </c>
      <c r="K8" s="143">
        <v>480</v>
      </c>
      <c r="L8" s="167">
        <v>2806188</v>
      </c>
      <c r="M8" s="166">
        <v>714</v>
      </c>
      <c r="N8" s="167">
        <v>1229</v>
      </c>
      <c r="O8" s="143">
        <v>907</v>
      </c>
      <c r="P8" s="167">
        <v>2398794</v>
      </c>
      <c r="Q8" s="166">
        <v>683</v>
      </c>
      <c r="R8" s="167">
        <v>1103</v>
      </c>
      <c r="S8" s="143">
        <v>853</v>
      </c>
      <c r="T8" s="167">
        <v>2728545</v>
      </c>
      <c r="U8" s="143"/>
      <c r="V8" s="164"/>
      <c r="W8" s="164"/>
      <c r="X8" s="164"/>
      <c r="Y8" s="164"/>
      <c r="Z8" s="164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</row>
    <row r="9" spans="2:37" ht="13.5" x14ac:dyDescent="0.15">
      <c r="B9" s="159"/>
      <c r="C9" s="160">
        <v>23</v>
      </c>
      <c r="D9" s="172"/>
      <c r="E9" s="173">
        <v>682.5</v>
      </c>
      <c r="F9" s="173">
        <v>1155</v>
      </c>
      <c r="G9" s="173">
        <v>906.77305383382668</v>
      </c>
      <c r="H9" s="173">
        <v>1307177.1999999981</v>
      </c>
      <c r="I9" s="173">
        <v>409.5</v>
      </c>
      <c r="J9" s="173">
        <v>682.5</v>
      </c>
      <c r="K9" s="173">
        <v>532.82239764725773</v>
      </c>
      <c r="L9" s="173">
        <v>3287677.9</v>
      </c>
      <c r="M9" s="173">
        <v>682.5</v>
      </c>
      <c r="N9" s="173">
        <v>1155</v>
      </c>
      <c r="O9" s="173">
        <v>932.00178334177008</v>
      </c>
      <c r="P9" s="173">
        <v>2566389.3000000007</v>
      </c>
      <c r="Q9" s="173">
        <v>630</v>
      </c>
      <c r="R9" s="173">
        <v>1102.5</v>
      </c>
      <c r="S9" s="173">
        <v>879.27490350085486</v>
      </c>
      <c r="T9" s="174">
        <v>3086134.5000000009</v>
      </c>
      <c r="U9" s="143"/>
      <c r="V9" s="164"/>
      <c r="W9" s="164"/>
      <c r="X9" s="164"/>
      <c r="Y9" s="164"/>
      <c r="Z9" s="164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</row>
    <row r="10" spans="2:37" ht="13.5" x14ac:dyDescent="0.15">
      <c r="B10" s="166" t="s">
        <v>98</v>
      </c>
      <c r="C10" s="143">
        <v>6</v>
      </c>
      <c r="D10" s="171" t="s">
        <v>99</v>
      </c>
      <c r="E10" s="167">
        <v>819</v>
      </c>
      <c r="F10" s="167">
        <v>1018.5</v>
      </c>
      <c r="G10" s="167">
        <v>928.8733267293369</v>
      </c>
      <c r="H10" s="167">
        <v>99170.400000000009</v>
      </c>
      <c r="I10" s="167">
        <v>535.5</v>
      </c>
      <c r="J10" s="167">
        <v>682.5</v>
      </c>
      <c r="K10" s="167">
        <v>608.02536451115486</v>
      </c>
      <c r="L10" s="167">
        <v>269520.3</v>
      </c>
      <c r="M10" s="167">
        <v>831.6</v>
      </c>
      <c r="N10" s="167">
        <v>1039.5</v>
      </c>
      <c r="O10" s="167">
        <v>938.08663947155787</v>
      </c>
      <c r="P10" s="167">
        <v>200990.00000000003</v>
      </c>
      <c r="Q10" s="167">
        <v>850.5</v>
      </c>
      <c r="R10" s="167">
        <v>1018.5</v>
      </c>
      <c r="S10" s="167">
        <v>934.90888165533693</v>
      </c>
      <c r="T10" s="171">
        <v>223371.3</v>
      </c>
      <c r="U10" s="143"/>
      <c r="V10" s="164"/>
      <c r="W10" s="164"/>
      <c r="X10" s="164"/>
      <c r="Y10" s="164"/>
      <c r="Z10" s="164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</row>
    <row r="11" spans="2:37" ht="13.5" x14ac:dyDescent="0.15">
      <c r="B11" s="166"/>
      <c r="C11" s="143">
        <v>7</v>
      </c>
      <c r="D11" s="171"/>
      <c r="E11" s="167">
        <v>861</v>
      </c>
      <c r="F11" s="167">
        <v>1050</v>
      </c>
      <c r="G11" s="167">
        <v>951.51146716419555</v>
      </c>
      <c r="H11" s="167">
        <v>92172.5</v>
      </c>
      <c r="I11" s="167">
        <v>546</v>
      </c>
      <c r="J11" s="167">
        <v>682.5</v>
      </c>
      <c r="K11" s="167">
        <v>622.79475249388861</v>
      </c>
      <c r="L11" s="167">
        <v>232525.59999999995</v>
      </c>
      <c r="M11" s="167">
        <v>861</v>
      </c>
      <c r="N11" s="167">
        <v>1134</v>
      </c>
      <c r="O11" s="167">
        <v>1003.4005431549726</v>
      </c>
      <c r="P11" s="167">
        <v>195807.80000000002</v>
      </c>
      <c r="Q11" s="167">
        <v>777</v>
      </c>
      <c r="R11" s="167">
        <v>1039.5</v>
      </c>
      <c r="S11" s="167">
        <v>918.26783049679602</v>
      </c>
      <c r="T11" s="171">
        <v>217308.40000000005</v>
      </c>
      <c r="U11" s="143"/>
      <c r="V11" s="164"/>
      <c r="W11" s="164"/>
      <c r="X11" s="164"/>
      <c r="Y11" s="164"/>
      <c r="Z11" s="164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</row>
    <row r="12" spans="2:37" ht="13.5" x14ac:dyDescent="0.15">
      <c r="B12" s="166"/>
      <c r="C12" s="143">
        <v>8</v>
      </c>
      <c r="D12" s="171"/>
      <c r="E12" s="167">
        <v>871.5</v>
      </c>
      <c r="F12" s="167">
        <v>1102.5</v>
      </c>
      <c r="G12" s="167">
        <v>1010.1861442218533</v>
      </c>
      <c r="H12" s="167">
        <v>106609.2</v>
      </c>
      <c r="I12" s="167">
        <v>525</v>
      </c>
      <c r="J12" s="167">
        <v>630</v>
      </c>
      <c r="K12" s="167">
        <v>577.54190510474541</v>
      </c>
      <c r="L12" s="167">
        <v>233424.19999999998</v>
      </c>
      <c r="M12" s="167">
        <v>892.5</v>
      </c>
      <c r="N12" s="167">
        <v>1155</v>
      </c>
      <c r="O12" s="167">
        <v>1046.4884325473524</v>
      </c>
      <c r="P12" s="167">
        <v>210154.8</v>
      </c>
      <c r="Q12" s="167">
        <v>787.5</v>
      </c>
      <c r="R12" s="167">
        <v>997.5</v>
      </c>
      <c r="S12" s="167">
        <v>917.25541639752544</v>
      </c>
      <c r="T12" s="171">
        <v>245189.20000000004</v>
      </c>
      <c r="U12" s="143"/>
      <c r="V12" s="164"/>
      <c r="W12" s="164"/>
      <c r="X12" s="164"/>
      <c r="Y12" s="164"/>
      <c r="Z12" s="164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</row>
    <row r="13" spans="2:37" ht="13.5" x14ac:dyDescent="0.15">
      <c r="B13" s="166"/>
      <c r="C13" s="143">
        <v>9</v>
      </c>
      <c r="D13" s="171"/>
      <c r="E13" s="167">
        <v>819</v>
      </c>
      <c r="F13" s="167">
        <v>1102.5</v>
      </c>
      <c r="G13" s="167">
        <v>951.78753969674779</v>
      </c>
      <c r="H13" s="167">
        <v>96555.299999999988</v>
      </c>
      <c r="I13" s="167">
        <v>472.5</v>
      </c>
      <c r="J13" s="167">
        <v>619.5</v>
      </c>
      <c r="K13" s="167">
        <v>562.10519110378527</v>
      </c>
      <c r="L13" s="167">
        <v>238666</v>
      </c>
      <c r="M13" s="167">
        <v>840</v>
      </c>
      <c r="N13" s="167">
        <v>1134</v>
      </c>
      <c r="O13" s="167">
        <v>994.4396465484956</v>
      </c>
      <c r="P13" s="167">
        <v>190504.80000000002</v>
      </c>
      <c r="Q13" s="167">
        <v>735</v>
      </c>
      <c r="R13" s="167">
        <v>976.5</v>
      </c>
      <c r="S13" s="167">
        <v>874.18486062537499</v>
      </c>
      <c r="T13" s="171">
        <v>233791.8</v>
      </c>
      <c r="U13" s="143"/>
      <c r="V13" s="164"/>
      <c r="W13" s="164"/>
      <c r="X13" s="164"/>
      <c r="Y13" s="164"/>
      <c r="Z13" s="164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</row>
    <row r="14" spans="2:37" ht="13.5" x14ac:dyDescent="0.15">
      <c r="B14" s="166"/>
      <c r="C14" s="143">
        <v>10</v>
      </c>
      <c r="D14" s="171"/>
      <c r="E14" s="167">
        <v>682.5</v>
      </c>
      <c r="F14" s="167">
        <v>945</v>
      </c>
      <c r="G14" s="167">
        <v>817.1354500824707</v>
      </c>
      <c r="H14" s="167">
        <v>114490.50000000001</v>
      </c>
      <c r="I14" s="167">
        <v>420</v>
      </c>
      <c r="J14" s="167">
        <v>598.5</v>
      </c>
      <c r="K14" s="167">
        <v>513.89835185514983</v>
      </c>
      <c r="L14" s="167">
        <v>295299.60000000003</v>
      </c>
      <c r="M14" s="167">
        <v>714</v>
      </c>
      <c r="N14" s="167">
        <v>997.5</v>
      </c>
      <c r="O14" s="167">
        <v>858.23479096875087</v>
      </c>
      <c r="P14" s="167">
        <v>225048.7</v>
      </c>
      <c r="Q14" s="167">
        <v>630</v>
      </c>
      <c r="R14" s="167">
        <v>924</v>
      </c>
      <c r="S14" s="167">
        <v>789.59000711090516</v>
      </c>
      <c r="T14" s="171">
        <v>270856.69999999995</v>
      </c>
      <c r="U14" s="143"/>
      <c r="V14" s="164"/>
      <c r="W14" s="164"/>
      <c r="X14" s="164"/>
      <c r="Y14" s="164"/>
      <c r="Z14" s="164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</row>
    <row r="15" spans="2:37" x14ac:dyDescent="0.15">
      <c r="B15" s="166"/>
      <c r="C15" s="143">
        <v>11</v>
      </c>
      <c r="D15" s="171"/>
      <c r="E15" s="167">
        <v>682.5</v>
      </c>
      <c r="F15" s="167">
        <v>945</v>
      </c>
      <c r="G15" s="167">
        <v>808.2399897931665</v>
      </c>
      <c r="H15" s="167">
        <v>123501.19999999998</v>
      </c>
      <c r="I15" s="167">
        <v>420</v>
      </c>
      <c r="J15" s="167">
        <v>598.5</v>
      </c>
      <c r="K15" s="167">
        <v>495.61875871659163</v>
      </c>
      <c r="L15" s="167">
        <v>305643.10000000003</v>
      </c>
      <c r="M15" s="167">
        <v>682.5</v>
      </c>
      <c r="N15" s="167">
        <v>997.5</v>
      </c>
      <c r="O15" s="167">
        <v>844.51806549673915</v>
      </c>
      <c r="P15" s="167">
        <v>230315.79999999996</v>
      </c>
      <c r="Q15" s="167">
        <v>630</v>
      </c>
      <c r="R15" s="167">
        <v>945</v>
      </c>
      <c r="S15" s="167">
        <v>773.13651491502242</v>
      </c>
      <c r="T15" s="171">
        <v>281178.59999999998</v>
      </c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</row>
    <row r="16" spans="2:37" x14ac:dyDescent="0.15">
      <c r="B16" s="166"/>
      <c r="C16" s="143">
        <v>12</v>
      </c>
      <c r="D16" s="171"/>
      <c r="E16" s="167">
        <v>756</v>
      </c>
      <c r="F16" s="167">
        <v>1155</v>
      </c>
      <c r="G16" s="167">
        <v>935.27113314579299</v>
      </c>
      <c r="H16" s="167">
        <v>140505.19999999998</v>
      </c>
      <c r="I16" s="167">
        <v>451.5</v>
      </c>
      <c r="J16" s="167">
        <v>609</v>
      </c>
      <c r="K16" s="167">
        <v>504.17006626125038</v>
      </c>
      <c r="L16" s="167">
        <v>319485.39999999997</v>
      </c>
      <c r="M16" s="167">
        <v>787.5</v>
      </c>
      <c r="N16" s="167">
        <v>1130.115</v>
      </c>
      <c r="O16" s="167">
        <v>935.43336698382245</v>
      </c>
      <c r="P16" s="167">
        <v>249678.59999999998</v>
      </c>
      <c r="Q16" s="167">
        <v>703.5</v>
      </c>
      <c r="R16" s="167">
        <v>1102.5</v>
      </c>
      <c r="S16" s="167">
        <v>877.01909057787611</v>
      </c>
      <c r="T16" s="171">
        <v>323269.30000000005</v>
      </c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</row>
    <row r="17" spans="2:37" x14ac:dyDescent="0.15">
      <c r="B17" s="166" t="s">
        <v>100</v>
      </c>
      <c r="C17" s="143">
        <v>1</v>
      </c>
      <c r="D17" s="171" t="s">
        <v>99</v>
      </c>
      <c r="E17" s="167">
        <v>735</v>
      </c>
      <c r="F17" s="167">
        <v>1081.5</v>
      </c>
      <c r="G17" s="167">
        <v>917.77705152964609</v>
      </c>
      <c r="H17" s="167">
        <v>119644.5</v>
      </c>
      <c r="I17" s="167">
        <v>388.5</v>
      </c>
      <c r="J17" s="167">
        <v>567</v>
      </c>
      <c r="K17" s="167">
        <v>472.87050345189556</v>
      </c>
      <c r="L17" s="167">
        <v>282673.10000000003</v>
      </c>
      <c r="M17" s="167">
        <v>735</v>
      </c>
      <c r="N17" s="167">
        <v>1050</v>
      </c>
      <c r="O17" s="167">
        <v>904.2779297558244</v>
      </c>
      <c r="P17" s="167">
        <v>215240.59999999998</v>
      </c>
      <c r="Q17" s="167">
        <v>735</v>
      </c>
      <c r="R17" s="167">
        <v>1099.98</v>
      </c>
      <c r="S17" s="167">
        <v>920.69151424869779</v>
      </c>
      <c r="T17" s="171">
        <v>279068.79999999999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</row>
    <row r="18" spans="2:37" x14ac:dyDescent="0.15">
      <c r="B18" s="159"/>
      <c r="C18" s="160">
        <v>2</v>
      </c>
      <c r="D18" s="172"/>
      <c r="E18" s="133">
        <v>735</v>
      </c>
      <c r="F18" s="133">
        <v>997.5</v>
      </c>
      <c r="G18" s="133">
        <v>851.75171952838457</v>
      </c>
      <c r="H18" s="133">
        <v>115391.2</v>
      </c>
      <c r="I18" s="133">
        <v>388.5</v>
      </c>
      <c r="J18" s="133">
        <v>535.5</v>
      </c>
      <c r="K18" s="133">
        <v>454.845787565742</v>
      </c>
      <c r="L18" s="133">
        <v>290371.40000000002</v>
      </c>
      <c r="M18" s="133">
        <v>735</v>
      </c>
      <c r="N18" s="133">
        <v>997.5</v>
      </c>
      <c r="O18" s="133">
        <v>859.52214701072148</v>
      </c>
      <c r="P18" s="133">
        <v>224360.5</v>
      </c>
      <c r="Q18" s="133">
        <v>735</v>
      </c>
      <c r="R18" s="133">
        <v>980.07</v>
      </c>
      <c r="S18" s="133">
        <v>839.26451268259632</v>
      </c>
      <c r="T18" s="172">
        <v>273213.7</v>
      </c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</row>
    <row r="19" spans="2:37" ht="11.1" customHeight="1" x14ac:dyDescent="0.15">
      <c r="B19" s="156"/>
      <c r="C19" s="287">
        <v>40940</v>
      </c>
      <c r="E19" s="630">
        <v>735</v>
      </c>
      <c r="F19" s="631">
        <v>997.5</v>
      </c>
      <c r="G19" s="632">
        <v>829.42626538987713</v>
      </c>
      <c r="H19" s="167">
        <v>5268.9</v>
      </c>
      <c r="I19" s="630">
        <v>388.5</v>
      </c>
      <c r="J19" s="631">
        <v>525</v>
      </c>
      <c r="K19" s="632">
        <v>437.37760573326705</v>
      </c>
      <c r="L19" s="167">
        <v>13857.2</v>
      </c>
      <c r="M19" s="630">
        <v>735</v>
      </c>
      <c r="N19" s="631">
        <v>976.5</v>
      </c>
      <c r="O19" s="632">
        <v>835.68074763388188</v>
      </c>
      <c r="P19" s="167">
        <v>9909.9</v>
      </c>
      <c r="Q19" s="630">
        <v>735</v>
      </c>
      <c r="R19" s="631">
        <v>955.5</v>
      </c>
      <c r="S19" s="632">
        <v>827.30419694830061</v>
      </c>
      <c r="T19" s="167">
        <v>12311.3</v>
      </c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</row>
    <row r="20" spans="2:37" ht="11.1" customHeight="1" x14ac:dyDescent="0.15">
      <c r="B20" s="166"/>
      <c r="C20" s="287">
        <v>40941</v>
      </c>
      <c r="E20" s="166">
        <v>735</v>
      </c>
      <c r="F20" s="167">
        <v>997.5</v>
      </c>
      <c r="G20" s="143">
        <v>827.52935878962535</v>
      </c>
      <c r="H20" s="167">
        <v>2486</v>
      </c>
      <c r="I20" s="166">
        <v>388.5</v>
      </c>
      <c r="J20" s="167">
        <v>525</v>
      </c>
      <c r="K20" s="143">
        <v>434.39499774673283</v>
      </c>
      <c r="L20" s="167">
        <v>6330.4</v>
      </c>
      <c r="M20" s="166">
        <v>735</v>
      </c>
      <c r="N20" s="167">
        <v>945</v>
      </c>
      <c r="O20" s="143">
        <v>829.89388270980794</v>
      </c>
      <c r="P20" s="167">
        <v>3694.2</v>
      </c>
      <c r="Q20" s="166">
        <v>735</v>
      </c>
      <c r="R20" s="167">
        <v>945</v>
      </c>
      <c r="S20" s="143">
        <v>823.95649983204521</v>
      </c>
      <c r="T20" s="167">
        <v>5187.3</v>
      </c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11.1" customHeight="1" x14ac:dyDescent="0.15">
      <c r="B21" s="166"/>
      <c r="C21" s="287">
        <v>40942</v>
      </c>
      <c r="E21" s="166">
        <v>735</v>
      </c>
      <c r="F21" s="167">
        <v>997.5</v>
      </c>
      <c r="G21" s="143">
        <v>831.58563585635886</v>
      </c>
      <c r="H21" s="167">
        <v>3722.1</v>
      </c>
      <c r="I21" s="166">
        <v>399</v>
      </c>
      <c r="J21" s="167">
        <v>514.5</v>
      </c>
      <c r="K21" s="143">
        <v>435.91160639192606</v>
      </c>
      <c r="L21" s="167">
        <v>10984.7</v>
      </c>
      <c r="M21" s="166">
        <v>735</v>
      </c>
      <c r="N21" s="167">
        <v>976.5</v>
      </c>
      <c r="O21" s="143">
        <v>836.73332867188765</v>
      </c>
      <c r="P21" s="167">
        <v>8343.7999999999993</v>
      </c>
      <c r="Q21" s="166">
        <v>735</v>
      </c>
      <c r="R21" s="167">
        <v>945</v>
      </c>
      <c r="S21" s="143">
        <v>826.6719999999998</v>
      </c>
      <c r="T21" s="167">
        <v>8720.6</v>
      </c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11.1" customHeight="1" x14ac:dyDescent="0.15">
      <c r="B22" s="166"/>
      <c r="C22" s="287">
        <v>40945</v>
      </c>
      <c r="E22" s="166">
        <v>766.5</v>
      </c>
      <c r="F22" s="167">
        <v>997.5</v>
      </c>
      <c r="G22" s="143">
        <v>842.28948453608314</v>
      </c>
      <c r="H22" s="167">
        <v>10856.4</v>
      </c>
      <c r="I22" s="166">
        <v>409.5</v>
      </c>
      <c r="J22" s="167">
        <v>525</v>
      </c>
      <c r="K22" s="143">
        <v>446.07732829067322</v>
      </c>
      <c r="L22" s="167">
        <v>30343.7</v>
      </c>
      <c r="M22" s="166">
        <v>766.5</v>
      </c>
      <c r="N22" s="167">
        <v>976.5</v>
      </c>
      <c r="O22" s="143">
        <v>850.15840212350145</v>
      </c>
      <c r="P22" s="167">
        <v>28965</v>
      </c>
      <c r="Q22" s="166">
        <v>735</v>
      </c>
      <c r="R22" s="167">
        <v>976.5</v>
      </c>
      <c r="S22" s="143">
        <v>834.7081652341692</v>
      </c>
      <c r="T22" s="167">
        <v>26769.8</v>
      </c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11.1" customHeight="1" x14ac:dyDescent="0.15">
      <c r="B23" s="166"/>
      <c r="C23" s="287">
        <v>40946</v>
      </c>
      <c r="E23" s="166">
        <v>766.5</v>
      </c>
      <c r="F23" s="167">
        <v>997.5</v>
      </c>
      <c r="G23" s="143">
        <v>847.40409502680802</v>
      </c>
      <c r="H23" s="167">
        <v>4709.2</v>
      </c>
      <c r="I23" s="166">
        <v>409.5</v>
      </c>
      <c r="J23" s="167">
        <v>525</v>
      </c>
      <c r="K23" s="143">
        <v>451.51833305041595</v>
      </c>
      <c r="L23" s="167">
        <v>11370.6</v>
      </c>
      <c r="M23" s="166">
        <v>766.5</v>
      </c>
      <c r="N23" s="167">
        <v>997.5</v>
      </c>
      <c r="O23" s="143">
        <v>855.62919081505379</v>
      </c>
      <c r="P23" s="167">
        <v>7609.1</v>
      </c>
      <c r="Q23" s="166">
        <v>756</v>
      </c>
      <c r="R23" s="167">
        <v>976.5</v>
      </c>
      <c r="S23" s="143">
        <v>837.2661168756124</v>
      </c>
      <c r="T23" s="167">
        <v>10561.4</v>
      </c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11.1" customHeight="1" x14ac:dyDescent="0.15">
      <c r="B24" s="166"/>
      <c r="C24" s="287">
        <v>40947</v>
      </c>
      <c r="E24" s="166">
        <v>777</v>
      </c>
      <c r="F24" s="167">
        <v>997.5</v>
      </c>
      <c r="G24" s="143">
        <v>854.92831368444297</v>
      </c>
      <c r="H24" s="167">
        <v>5204.5</v>
      </c>
      <c r="I24" s="166">
        <v>413.70000000000005</v>
      </c>
      <c r="J24" s="167">
        <v>529.20000000000005</v>
      </c>
      <c r="K24" s="143">
        <v>454.95369397217917</v>
      </c>
      <c r="L24" s="167">
        <v>11002.9</v>
      </c>
      <c r="M24" s="166">
        <v>777</v>
      </c>
      <c r="N24" s="167">
        <v>997.5</v>
      </c>
      <c r="O24" s="143">
        <v>866.66367675334686</v>
      </c>
      <c r="P24" s="167">
        <v>9129.2000000000007</v>
      </c>
      <c r="Q24" s="166">
        <v>756</v>
      </c>
      <c r="R24" s="167">
        <v>980.07</v>
      </c>
      <c r="S24" s="143">
        <v>838.8136115207775</v>
      </c>
      <c r="T24" s="167">
        <v>9798.9</v>
      </c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11.1" customHeight="1" x14ac:dyDescent="0.15">
      <c r="B25" s="166"/>
      <c r="C25" s="287">
        <v>40948</v>
      </c>
      <c r="E25" s="166">
        <v>766.5</v>
      </c>
      <c r="F25" s="167">
        <v>987</v>
      </c>
      <c r="G25" s="143">
        <v>851.40306556911776</v>
      </c>
      <c r="H25" s="167">
        <v>5300.6</v>
      </c>
      <c r="I25" s="166">
        <v>409.5</v>
      </c>
      <c r="J25" s="167">
        <v>525</v>
      </c>
      <c r="K25" s="143">
        <v>451.37488869100622</v>
      </c>
      <c r="L25" s="167">
        <v>10969</v>
      </c>
      <c r="M25" s="166">
        <v>766.5</v>
      </c>
      <c r="N25" s="167">
        <v>976.5</v>
      </c>
      <c r="O25" s="143">
        <v>860.91872046343838</v>
      </c>
      <c r="P25" s="167">
        <v>8726</v>
      </c>
      <c r="Q25" s="166">
        <v>756</v>
      </c>
      <c r="R25" s="167">
        <v>976.5</v>
      </c>
      <c r="S25" s="143">
        <v>837.42149049216994</v>
      </c>
      <c r="T25" s="167">
        <v>9641</v>
      </c>
      <c r="U25" s="143"/>
    </row>
    <row r="26" spans="2:37" ht="11.1" customHeight="1" x14ac:dyDescent="0.15">
      <c r="B26" s="166"/>
      <c r="C26" s="287">
        <v>40949</v>
      </c>
      <c r="E26" s="166">
        <v>766.5</v>
      </c>
      <c r="F26" s="167">
        <v>997.5</v>
      </c>
      <c r="G26" s="143">
        <v>855.64942334603995</v>
      </c>
      <c r="H26" s="167">
        <v>3373</v>
      </c>
      <c r="I26" s="166">
        <v>420</v>
      </c>
      <c r="J26" s="167">
        <v>525</v>
      </c>
      <c r="K26" s="143">
        <v>457.00109726973471</v>
      </c>
      <c r="L26" s="167">
        <v>7897.5</v>
      </c>
      <c r="M26" s="166">
        <v>766.5</v>
      </c>
      <c r="N26" s="167">
        <v>997.5</v>
      </c>
      <c r="O26" s="143">
        <v>868.95185777067513</v>
      </c>
      <c r="P26" s="167">
        <v>5600.1</v>
      </c>
      <c r="Q26" s="166">
        <v>756</v>
      </c>
      <c r="R26" s="167">
        <v>976.5</v>
      </c>
      <c r="S26" s="143">
        <v>837.08998593969704</v>
      </c>
      <c r="T26" s="167">
        <v>8553.2000000000007</v>
      </c>
      <c r="U26" s="143"/>
    </row>
    <row r="27" spans="2:37" ht="11.1" customHeight="1" x14ac:dyDescent="0.15">
      <c r="B27" s="166"/>
      <c r="C27" s="287">
        <v>40952</v>
      </c>
      <c r="E27" s="166">
        <v>766.5</v>
      </c>
      <c r="F27" s="167">
        <v>997.5</v>
      </c>
      <c r="G27" s="143">
        <v>857.44261280770786</v>
      </c>
      <c r="H27" s="167">
        <v>10278.799999999999</v>
      </c>
      <c r="I27" s="166">
        <v>409.5</v>
      </c>
      <c r="J27" s="167">
        <v>535.5</v>
      </c>
      <c r="K27" s="143">
        <v>455.84413500622935</v>
      </c>
      <c r="L27" s="167">
        <v>26399</v>
      </c>
      <c r="M27" s="166">
        <v>766.5</v>
      </c>
      <c r="N27" s="167">
        <v>997.5</v>
      </c>
      <c r="O27" s="143">
        <v>867.06764418806165</v>
      </c>
      <c r="P27" s="167">
        <v>17819</v>
      </c>
      <c r="Q27" s="166">
        <v>766.5</v>
      </c>
      <c r="R27" s="167">
        <v>976.5</v>
      </c>
      <c r="S27" s="143">
        <v>842.23765999751436</v>
      </c>
      <c r="T27" s="167">
        <v>21940.799999999999</v>
      </c>
      <c r="U27" s="143"/>
    </row>
    <row r="28" spans="2:37" ht="11.1" customHeight="1" x14ac:dyDescent="0.15">
      <c r="B28" s="166"/>
      <c r="C28" s="287">
        <v>40953</v>
      </c>
      <c r="E28" s="166">
        <v>766.5</v>
      </c>
      <c r="F28" s="167">
        <v>997.5</v>
      </c>
      <c r="G28" s="143">
        <v>860.34686956521716</v>
      </c>
      <c r="H28" s="167">
        <v>5787.8</v>
      </c>
      <c r="I28" s="166">
        <v>409.5</v>
      </c>
      <c r="J28" s="167">
        <v>535.5</v>
      </c>
      <c r="K28" s="143">
        <v>457.06343283582055</v>
      </c>
      <c r="L28" s="167">
        <v>17762.2</v>
      </c>
      <c r="M28" s="166">
        <v>766.5</v>
      </c>
      <c r="N28" s="167">
        <v>997.5</v>
      </c>
      <c r="O28" s="143">
        <v>871.59166277222209</v>
      </c>
      <c r="P28" s="167">
        <v>12049.8</v>
      </c>
      <c r="Q28" s="166">
        <v>766.5</v>
      </c>
      <c r="R28" s="167">
        <v>976.5</v>
      </c>
      <c r="S28" s="143">
        <v>842.63367560612573</v>
      </c>
      <c r="T28" s="167">
        <v>15498.1</v>
      </c>
      <c r="U28" s="143"/>
    </row>
    <row r="29" spans="2:37" ht="11.1" customHeight="1" x14ac:dyDescent="0.15">
      <c r="B29" s="166"/>
      <c r="C29" s="287">
        <v>40954</v>
      </c>
      <c r="E29" s="166">
        <v>766.5</v>
      </c>
      <c r="F29" s="167">
        <v>997.5</v>
      </c>
      <c r="G29" s="143">
        <v>862.61710226222078</v>
      </c>
      <c r="H29" s="167">
        <v>5149.5</v>
      </c>
      <c r="I29" s="166">
        <v>420</v>
      </c>
      <c r="J29" s="167">
        <v>535.5</v>
      </c>
      <c r="K29" s="143">
        <v>459.44306823120399</v>
      </c>
      <c r="L29" s="167">
        <v>13362.3</v>
      </c>
      <c r="M29" s="166">
        <v>766.5</v>
      </c>
      <c r="N29" s="167">
        <v>997.5</v>
      </c>
      <c r="O29" s="143">
        <v>874.78116052681867</v>
      </c>
      <c r="P29" s="167">
        <v>10978.4</v>
      </c>
      <c r="Q29" s="166">
        <v>766.5</v>
      </c>
      <c r="R29" s="167">
        <v>976.5</v>
      </c>
      <c r="S29" s="143">
        <v>847.05548135660047</v>
      </c>
      <c r="T29" s="167">
        <v>12881.2</v>
      </c>
      <c r="U29" s="143"/>
    </row>
    <row r="30" spans="2:37" ht="11.1" customHeight="1" x14ac:dyDescent="0.15">
      <c r="B30" s="166"/>
      <c r="C30" s="287">
        <v>40955</v>
      </c>
      <c r="E30" s="166">
        <v>766.5</v>
      </c>
      <c r="F30" s="167">
        <v>997.5</v>
      </c>
      <c r="G30" s="143">
        <v>861.18705869573103</v>
      </c>
      <c r="H30" s="167">
        <v>4507.6000000000004</v>
      </c>
      <c r="I30" s="166">
        <v>420</v>
      </c>
      <c r="J30" s="167">
        <v>535.5</v>
      </c>
      <c r="K30" s="143">
        <v>459.36816929435184</v>
      </c>
      <c r="L30" s="167">
        <v>12285.7</v>
      </c>
      <c r="M30" s="166">
        <v>766.5</v>
      </c>
      <c r="N30" s="167">
        <v>997.5</v>
      </c>
      <c r="O30" s="143">
        <v>871.48212622450637</v>
      </c>
      <c r="P30" s="167">
        <v>7729.9</v>
      </c>
      <c r="Q30" s="166">
        <v>766.5</v>
      </c>
      <c r="R30" s="167">
        <v>976.5</v>
      </c>
      <c r="S30" s="143">
        <v>850.81055602897266</v>
      </c>
      <c r="T30" s="167">
        <v>10418</v>
      </c>
      <c r="U30" s="143"/>
    </row>
    <row r="31" spans="2:37" ht="11.1" customHeight="1" x14ac:dyDescent="0.15">
      <c r="B31" s="166"/>
      <c r="C31" s="287">
        <v>40956</v>
      </c>
      <c r="E31" s="166">
        <v>766.5</v>
      </c>
      <c r="F31" s="167">
        <v>997.5</v>
      </c>
      <c r="G31" s="143">
        <v>864.14639619818718</v>
      </c>
      <c r="H31" s="167">
        <v>3255.3</v>
      </c>
      <c r="I31" s="166">
        <v>420</v>
      </c>
      <c r="J31" s="167">
        <v>535.5</v>
      </c>
      <c r="K31" s="143">
        <v>460.78324446154716</v>
      </c>
      <c r="L31" s="167">
        <v>10521</v>
      </c>
      <c r="M31" s="166">
        <v>766.5</v>
      </c>
      <c r="N31" s="167">
        <v>997.5</v>
      </c>
      <c r="O31" s="143">
        <v>867.6630875834943</v>
      </c>
      <c r="P31" s="167">
        <v>6773</v>
      </c>
      <c r="Q31" s="166">
        <v>766.5</v>
      </c>
      <c r="R31" s="167">
        <v>966</v>
      </c>
      <c r="S31" s="143">
        <v>845.18321502617948</v>
      </c>
      <c r="T31" s="167">
        <v>10152.5</v>
      </c>
      <c r="U31" s="143"/>
    </row>
    <row r="32" spans="2:37" ht="11.1" customHeight="1" x14ac:dyDescent="0.15">
      <c r="B32" s="166"/>
      <c r="C32" s="287">
        <v>40959</v>
      </c>
      <c r="E32" s="166">
        <v>766.5</v>
      </c>
      <c r="F32" s="167">
        <v>997.5</v>
      </c>
      <c r="G32" s="143">
        <v>868.68318403908791</v>
      </c>
      <c r="H32" s="167">
        <v>8315.7000000000007</v>
      </c>
      <c r="I32" s="166">
        <v>420</v>
      </c>
      <c r="J32" s="167">
        <v>525</v>
      </c>
      <c r="K32" s="143">
        <v>457.90147848811893</v>
      </c>
      <c r="L32" s="167">
        <v>21393.5</v>
      </c>
      <c r="M32" s="166">
        <v>756</v>
      </c>
      <c r="N32" s="167">
        <v>997.5</v>
      </c>
      <c r="O32" s="143">
        <v>861.26703127998474</v>
      </c>
      <c r="P32" s="167">
        <v>18704.400000000001</v>
      </c>
      <c r="Q32" s="166">
        <v>756</v>
      </c>
      <c r="R32" s="167">
        <v>976.5</v>
      </c>
      <c r="S32" s="143">
        <v>847.2859823302997</v>
      </c>
      <c r="T32" s="167">
        <v>21301.8</v>
      </c>
      <c r="U32" s="143"/>
    </row>
    <row r="33" spans="2:21" ht="11.1" customHeight="1" x14ac:dyDescent="0.15">
      <c r="B33" s="166"/>
      <c r="C33" s="287">
        <v>40960</v>
      </c>
      <c r="E33" s="166">
        <v>766.5</v>
      </c>
      <c r="F33" s="167">
        <v>997.5</v>
      </c>
      <c r="G33" s="143">
        <v>861.05388845247478</v>
      </c>
      <c r="H33" s="167">
        <v>5402.3</v>
      </c>
      <c r="I33" s="166">
        <v>420</v>
      </c>
      <c r="J33" s="167">
        <v>525</v>
      </c>
      <c r="K33" s="143">
        <v>461.33028397179345</v>
      </c>
      <c r="L33" s="167">
        <v>7446</v>
      </c>
      <c r="M33" s="166">
        <v>756</v>
      </c>
      <c r="N33" s="167">
        <v>997.5</v>
      </c>
      <c r="O33" s="143">
        <v>862.71175910977854</v>
      </c>
      <c r="P33" s="167">
        <v>8133.2</v>
      </c>
      <c r="Q33" s="166">
        <v>756</v>
      </c>
      <c r="R33" s="167">
        <v>976.5</v>
      </c>
      <c r="S33" s="143">
        <v>848.75226984877827</v>
      </c>
      <c r="T33" s="167">
        <v>8837.1</v>
      </c>
      <c r="U33" s="143"/>
    </row>
    <row r="34" spans="2:21" ht="11.1" customHeight="1" x14ac:dyDescent="0.15">
      <c r="B34" s="166"/>
      <c r="C34" s="287">
        <v>40961</v>
      </c>
      <c r="E34" s="166">
        <v>766.5</v>
      </c>
      <c r="F34" s="167">
        <v>997.5</v>
      </c>
      <c r="G34" s="143">
        <v>864.2484965541463</v>
      </c>
      <c r="H34" s="167">
        <v>4996</v>
      </c>
      <c r="I34" s="166">
        <v>420</v>
      </c>
      <c r="J34" s="167">
        <v>525</v>
      </c>
      <c r="K34" s="143">
        <v>463.11111658496952</v>
      </c>
      <c r="L34" s="167">
        <v>12180.8</v>
      </c>
      <c r="M34" s="166">
        <v>756</v>
      </c>
      <c r="N34" s="167">
        <v>997.5</v>
      </c>
      <c r="O34" s="143">
        <v>869.820290141123</v>
      </c>
      <c r="P34" s="167">
        <v>8455.6</v>
      </c>
      <c r="Q34" s="166">
        <v>756</v>
      </c>
      <c r="R34" s="167">
        <v>976.5</v>
      </c>
      <c r="S34" s="143">
        <v>847.76908954664657</v>
      </c>
      <c r="T34" s="167">
        <v>13410.4</v>
      </c>
      <c r="U34" s="143"/>
    </row>
    <row r="35" spans="2:21" ht="10.5" customHeight="1" x14ac:dyDescent="0.15">
      <c r="B35" s="166"/>
      <c r="C35" s="287">
        <v>40962</v>
      </c>
      <c r="E35" s="166">
        <v>766.5</v>
      </c>
      <c r="F35" s="167">
        <v>997.5</v>
      </c>
      <c r="G35" s="143">
        <v>859.26073263716228</v>
      </c>
      <c r="H35" s="167">
        <v>3023</v>
      </c>
      <c r="I35" s="166">
        <v>420</v>
      </c>
      <c r="J35" s="167">
        <v>525</v>
      </c>
      <c r="K35" s="143">
        <v>461.89360872954012</v>
      </c>
      <c r="L35" s="167">
        <v>10061.299999999999</v>
      </c>
      <c r="M35" s="166">
        <v>756</v>
      </c>
      <c r="N35" s="167">
        <v>997.5</v>
      </c>
      <c r="O35" s="143">
        <v>865.32584269662948</v>
      </c>
      <c r="P35" s="167">
        <v>6094.6</v>
      </c>
      <c r="Q35" s="166">
        <v>756</v>
      </c>
      <c r="R35" s="167">
        <v>980.07</v>
      </c>
      <c r="S35" s="143">
        <v>843.27846604347314</v>
      </c>
      <c r="T35" s="167">
        <v>7183</v>
      </c>
      <c r="U35" s="143"/>
    </row>
    <row r="36" spans="2:21" ht="10.5" customHeight="1" x14ac:dyDescent="0.15">
      <c r="B36" s="166"/>
      <c r="C36" s="287">
        <v>40963</v>
      </c>
      <c r="E36" s="166">
        <v>766.5</v>
      </c>
      <c r="F36" s="167">
        <v>976.5</v>
      </c>
      <c r="G36" s="143">
        <v>850.06644634525719</v>
      </c>
      <c r="H36" s="167">
        <v>2684.4</v>
      </c>
      <c r="I36" s="166">
        <v>420</v>
      </c>
      <c r="J36" s="167">
        <v>525</v>
      </c>
      <c r="K36" s="143">
        <v>465.58238906352801</v>
      </c>
      <c r="L36" s="167">
        <v>8624.2999999999993</v>
      </c>
      <c r="M36" s="166">
        <v>756</v>
      </c>
      <c r="N36" s="167">
        <v>997.5</v>
      </c>
      <c r="O36" s="143">
        <v>865.97211355201114</v>
      </c>
      <c r="P36" s="167">
        <v>5883.9</v>
      </c>
      <c r="Q36" s="166">
        <v>756</v>
      </c>
      <c r="R36" s="167">
        <v>945</v>
      </c>
      <c r="S36" s="143">
        <v>829.3459774170783</v>
      </c>
      <c r="T36" s="167">
        <v>7161.5</v>
      </c>
      <c r="U36" s="143"/>
    </row>
    <row r="37" spans="2:21" ht="10.5" customHeight="1" x14ac:dyDescent="0.15">
      <c r="B37" s="166"/>
      <c r="C37" s="287">
        <v>40966</v>
      </c>
      <c r="D37" s="143"/>
      <c r="E37" s="166">
        <v>766.5</v>
      </c>
      <c r="F37" s="167">
        <v>976.5</v>
      </c>
      <c r="G37" s="143">
        <v>841.77575057736692</v>
      </c>
      <c r="H37" s="167">
        <v>9635</v>
      </c>
      <c r="I37" s="596">
        <v>420</v>
      </c>
      <c r="J37" s="440">
        <v>525</v>
      </c>
      <c r="K37" s="597">
        <v>462.12677037381019</v>
      </c>
      <c r="L37" s="167">
        <v>23924.6</v>
      </c>
      <c r="M37" s="166">
        <v>756</v>
      </c>
      <c r="N37" s="167">
        <v>997.5</v>
      </c>
      <c r="O37" s="143">
        <v>859.38086196582299</v>
      </c>
      <c r="P37" s="167">
        <v>17085.7</v>
      </c>
      <c r="Q37" s="166">
        <v>756</v>
      </c>
      <c r="R37" s="167">
        <v>945</v>
      </c>
      <c r="S37" s="143">
        <v>832.58960159975391</v>
      </c>
      <c r="T37" s="167">
        <v>21357.7</v>
      </c>
      <c r="U37" s="143"/>
    </row>
    <row r="38" spans="2:21" ht="10.5" customHeight="1" x14ac:dyDescent="0.15">
      <c r="B38" s="166"/>
      <c r="C38" s="287">
        <v>40967</v>
      </c>
      <c r="D38" s="143"/>
      <c r="E38" s="166">
        <v>766.5</v>
      </c>
      <c r="F38" s="166">
        <v>966</v>
      </c>
      <c r="G38" s="166">
        <v>837.53924062412796</v>
      </c>
      <c r="H38" s="166">
        <v>4400.8</v>
      </c>
      <c r="I38" s="166">
        <v>420</v>
      </c>
      <c r="J38" s="166">
        <v>525</v>
      </c>
      <c r="K38" s="166">
        <v>459.92511865243762</v>
      </c>
      <c r="L38" s="166">
        <v>8700.7000000000007</v>
      </c>
      <c r="M38" s="166">
        <v>766.5</v>
      </c>
      <c r="N38" s="166">
        <v>997.5</v>
      </c>
      <c r="O38" s="166">
        <v>853.45479371412705</v>
      </c>
      <c r="P38" s="166">
        <v>7715.3</v>
      </c>
      <c r="Q38" s="166">
        <v>756</v>
      </c>
      <c r="R38" s="166">
        <v>945</v>
      </c>
      <c r="S38" s="166">
        <v>833.44462341118344</v>
      </c>
      <c r="T38" s="167">
        <v>9262.2999999999993</v>
      </c>
      <c r="U38" s="143"/>
    </row>
    <row r="39" spans="2:21" ht="10.5" customHeight="1" x14ac:dyDescent="0.15">
      <c r="B39" s="251"/>
      <c r="C39" s="287">
        <v>40968</v>
      </c>
      <c r="D39" s="171"/>
      <c r="E39" s="167">
        <v>766.5</v>
      </c>
      <c r="F39" s="167">
        <v>976.5</v>
      </c>
      <c r="G39" s="167">
        <v>842.77138287201478</v>
      </c>
      <c r="H39" s="167">
        <v>7034.3</v>
      </c>
      <c r="I39" s="167">
        <v>420</v>
      </c>
      <c r="J39" s="167">
        <v>525</v>
      </c>
      <c r="K39" s="167">
        <v>463.08409350057019</v>
      </c>
      <c r="L39" s="167">
        <v>14954</v>
      </c>
      <c r="M39" s="167">
        <v>756</v>
      </c>
      <c r="N39" s="167">
        <v>997.5</v>
      </c>
      <c r="O39" s="167">
        <v>850.47412996612218</v>
      </c>
      <c r="P39" s="167">
        <v>14960.4</v>
      </c>
      <c r="Q39" s="167">
        <v>756</v>
      </c>
      <c r="R39" s="167">
        <v>945</v>
      </c>
      <c r="S39" s="167">
        <v>834.59076244177425</v>
      </c>
      <c r="T39" s="167">
        <v>22265.8</v>
      </c>
      <c r="U39" s="143"/>
    </row>
    <row r="40" spans="2:21" x14ac:dyDescent="0.15">
      <c r="B40" s="307"/>
      <c r="C40" s="308"/>
      <c r="D40" s="17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43"/>
    </row>
    <row r="41" spans="2:21" x14ac:dyDescent="0.15">
      <c r="B41" s="227"/>
      <c r="C41" s="40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44" customWidth="1"/>
    <col min="2" max="2" width="3.875" style="144" customWidth="1"/>
    <col min="3" max="3" width="8.75" style="144" customWidth="1"/>
    <col min="4" max="4" width="2.125" style="144" customWidth="1"/>
    <col min="5" max="5" width="7.25" style="144" customWidth="1"/>
    <col min="6" max="7" width="7.625" style="144" customWidth="1"/>
    <col min="8" max="8" width="10.5" style="144" customWidth="1"/>
    <col min="9" max="9" width="7" style="144" customWidth="1"/>
    <col min="10" max="11" width="7.625" style="144" customWidth="1"/>
    <col min="12" max="12" width="8.5" style="144" customWidth="1"/>
    <col min="13" max="15" width="7.625" style="144" customWidth="1"/>
    <col min="16" max="16" width="9.125" style="144" customWidth="1"/>
    <col min="17" max="16384" width="7.5" style="144"/>
  </cols>
  <sheetData>
    <row r="3" spans="2:29" ht="13.5" customHeight="1" x14ac:dyDescent="0.15">
      <c r="B3" s="144" t="s">
        <v>221</v>
      </c>
      <c r="R3" s="143"/>
    </row>
    <row r="4" spans="2:29" ht="13.5" customHeight="1" x14ac:dyDescent="0.15">
      <c r="P4" s="145" t="s">
        <v>222</v>
      </c>
      <c r="R4" s="143"/>
    </row>
    <row r="5" spans="2:29" ht="6" customHeight="1" x14ac:dyDescent="0.15">
      <c r="B5" s="160"/>
      <c r="C5" s="160"/>
      <c r="D5" s="160"/>
      <c r="E5" s="160"/>
      <c r="F5" s="160"/>
      <c r="G5" s="160"/>
      <c r="H5" s="160"/>
      <c r="I5" s="143"/>
      <c r="R5" s="143"/>
    </row>
    <row r="6" spans="2:29" ht="13.5" customHeight="1" x14ac:dyDescent="0.15">
      <c r="B6" s="146"/>
      <c r="C6" s="147" t="s">
        <v>86</v>
      </c>
      <c r="D6" s="148"/>
      <c r="E6" s="727" t="s">
        <v>223</v>
      </c>
      <c r="F6" s="728"/>
      <c r="G6" s="728"/>
      <c r="H6" s="729"/>
      <c r="I6" s="727" t="s">
        <v>224</v>
      </c>
      <c r="J6" s="728"/>
      <c r="K6" s="728"/>
      <c r="L6" s="729"/>
      <c r="M6" s="727" t="s">
        <v>225</v>
      </c>
      <c r="N6" s="728"/>
      <c r="O6" s="728"/>
      <c r="P6" s="729"/>
      <c r="R6" s="164"/>
      <c r="S6" s="164"/>
      <c r="T6" s="164"/>
      <c r="U6" s="164"/>
      <c r="V6" s="143"/>
    </row>
    <row r="7" spans="2:29" ht="13.5" x14ac:dyDescent="0.15">
      <c r="B7" s="159" t="s">
        <v>214</v>
      </c>
      <c r="C7" s="160"/>
      <c r="D7" s="160"/>
      <c r="E7" s="147" t="s">
        <v>218</v>
      </c>
      <c r="F7" s="267" t="s">
        <v>219</v>
      </c>
      <c r="G7" s="149" t="s">
        <v>172</v>
      </c>
      <c r="H7" s="267" t="s">
        <v>217</v>
      </c>
      <c r="I7" s="147" t="s">
        <v>218</v>
      </c>
      <c r="J7" s="267" t="s">
        <v>219</v>
      </c>
      <c r="K7" s="149" t="s">
        <v>172</v>
      </c>
      <c r="L7" s="267" t="s">
        <v>173</v>
      </c>
      <c r="M7" s="147" t="s">
        <v>218</v>
      </c>
      <c r="N7" s="267" t="s">
        <v>219</v>
      </c>
      <c r="O7" s="149" t="s">
        <v>172</v>
      </c>
      <c r="P7" s="267" t="s">
        <v>217</v>
      </c>
      <c r="R7" s="164"/>
      <c r="S7" s="164"/>
      <c r="T7" s="164"/>
      <c r="U7" s="164"/>
      <c r="V7" s="143"/>
    </row>
    <row r="8" spans="2:29" ht="13.5" x14ac:dyDescent="0.15">
      <c r="B8" s="166" t="s">
        <v>0</v>
      </c>
      <c r="C8" s="143">
        <v>21</v>
      </c>
      <c r="D8" s="144" t="s">
        <v>1</v>
      </c>
      <c r="E8" s="166">
        <v>368</v>
      </c>
      <c r="F8" s="167">
        <v>609</v>
      </c>
      <c r="G8" s="143">
        <v>478</v>
      </c>
      <c r="H8" s="167">
        <v>4735409</v>
      </c>
      <c r="I8" s="166">
        <v>788</v>
      </c>
      <c r="J8" s="167">
        <v>1302</v>
      </c>
      <c r="K8" s="143">
        <v>1008</v>
      </c>
      <c r="L8" s="167">
        <v>278730</v>
      </c>
      <c r="M8" s="166">
        <v>501</v>
      </c>
      <c r="N8" s="167">
        <v>819</v>
      </c>
      <c r="O8" s="143">
        <v>636</v>
      </c>
      <c r="P8" s="167">
        <v>6810449</v>
      </c>
      <c r="R8" s="164"/>
      <c r="S8" s="164"/>
      <c r="T8" s="164"/>
      <c r="U8" s="164"/>
      <c r="V8" s="143"/>
    </row>
    <row r="9" spans="2:29" ht="13.5" x14ac:dyDescent="0.15">
      <c r="B9" s="166"/>
      <c r="C9" s="143">
        <v>22</v>
      </c>
      <c r="D9" s="143"/>
      <c r="E9" s="166">
        <v>378</v>
      </c>
      <c r="F9" s="167">
        <v>672</v>
      </c>
      <c r="G9" s="143">
        <v>493</v>
      </c>
      <c r="H9" s="167">
        <v>5368190</v>
      </c>
      <c r="I9" s="166">
        <v>767</v>
      </c>
      <c r="J9" s="167">
        <v>1246</v>
      </c>
      <c r="K9" s="143">
        <v>997</v>
      </c>
      <c r="L9" s="167">
        <v>233535</v>
      </c>
      <c r="M9" s="166">
        <v>539</v>
      </c>
      <c r="N9" s="167">
        <v>819</v>
      </c>
      <c r="O9" s="143">
        <v>676</v>
      </c>
      <c r="P9" s="167">
        <v>6248927</v>
      </c>
      <c r="R9" s="164"/>
      <c r="S9" s="164"/>
      <c r="T9" s="164"/>
      <c r="U9" s="164"/>
      <c r="V9" s="143"/>
    </row>
    <row r="10" spans="2:29" ht="13.5" x14ac:dyDescent="0.15">
      <c r="B10" s="159"/>
      <c r="C10" s="160">
        <v>23</v>
      </c>
      <c r="D10" s="172"/>
      <c r="E10" s="271">
        <v>430.5</v>
      </c>
      <c r="F10" s="271">
        <v>724.5</v>
      </c>
      <c r="G10" s="271">
        <v>558.20433812228566</v>
      </c>
      <c r="H10" s="271">
        <v>5212027.8999999957</v>
      </c>
      <c r="I10" s="271">
        <v>735</v>
      </c>
      <c r="J10" s="271">
        <v>1260</v>
      </c>
      <c r="K10" s="271">
        <v>981.49501701692452</v>
      </c>
      <c r="L10" s="271">
        <v>266389.29999999976</v>
      </c>
      <c r="M10" s="271">
        <v>470.40000000000003</v>
      </c>
      <c r="N10" s="271">
        <v>898.80000000000007</v>
      </c>
      <c r="O10" s="271">
        <v>700.0009698040808</v>
      </c>
      <c r="P10" s="316">
        <v>6009929.5000000009</v>
      </c>
      <c r="R10" s="164"/>
      <c r="S10" s="164"/>
      <c r="T10" s="164"/>
      <c r="U10" s="164"/>
      <c r="V10" s="143"/>
    </row>
    <row r="11" spans="2:29" ht="13.5" x14ac:dyDescent="0.15">
      <c r="B11" s="646" t="s">
        <v>98</v>
      </c>
      <c r="C11" s="464">
        <v>6</v>
      </c>
      <c r="D11" s="363" t="s">
        <v>99</v>
      </c>
      <c r="E11" s="647">
        <v>546</v>
      </c>
      <c r="F11" s="647">
        <v>703.5</v>
      </c>
      <c r="G11" s="363">
        <v>635.95056553666018</v>
      </c>
      <c r="H11" s="647">
        <v>412200.50000000006</v>
      </c>
      <c r="I11" s="647">
        <v>892.5</v>
      </c>
      <c r="J11" s="647">
        <v>1123.5</v>
      </c>
      <c r="K11" s="647">
        <v>1033.5131342476859</v>
      </c>
      <c r="L11" s="647">
        <v>22053.300000000003</v>
      </c>
      <c r="M11" s="647">
        <v>682.5</v>
      </c>
      <c r="N11" s="647">
        <v>864.15000000000009</v>
      </c>
      <c r="O11" s="647">
        <v>779.26690360984571</v>
      </c>
      <c r="P11" s="363">
        <v>455102.89999999997</v>
      </c>
      <c r="R11" s="164"/>
      <c r="S11" s="164"/>
      <c r="T11" s="164"/>
      <c r="U11" s="164"/>
      <c r="V11" s="164"/>
      <c r="W11" s="143"/>
      <c r="X11" s="143"/>
      <c r="Y11" s="143"/>
      <c r="Z11" s="143"/>
      <c r="AA11" s="143"/>
      <c r="AB11" s="143"/>
      <c r="AC11" s="143"/>
    </row>
    <row r="12" spans="2:29" ht="13.5" x14ac:dyDescent="0.15">
      <c r="B12" s="646"/>
      <c r="C12" s="464">
        <v>7</v>
      </c>
      <c r="D12" s="363"/>
      <c r="E12" s="647">
        <v>567</v>
      </c>
      <c r="F12" s="647">
        <v>724.5</v>
      </c>
      <c r="G12" s="647">
        <v>644.14252076759772</v>
      </c>
      <c r="H12" s="647">
        <v>384324.7</v>
      </c>
      <c r="I12" s="647">
        <v>945</v>
      </c>
      <c r="J12" s="647">
        <v>1260</v>
      </c>
      <c r="K12" s="647">
        <v>1081.6422205519164</v>
      </c>
      <c r="L12" s="647">
        <v>17676.099999999999</v>
      </c>
      <c r="M12" s="647">
        <v>682.5</v>
      </c>
      <c r="N12" s="647">
        <v>898.80000000000007</v>
      </c>
      <c r="O12" s="647">
        <v>793.33233674047347</v>
      </c>
      <c r="P12" s="363">
        <v>427222.19999999995</v>
      </c>
      <c r="R12" s="164"/>
      <c r="S12" s="164"/>
      <c r="T12" s="164"/>
      <c r="U12" s="164"/>
      <c r="V12" s="164"/>
      <c r="W12" s="143"/>
      <c r="X12" s="143"/>
      <c r="Y12" s="143"/>
      <c r="Z12" s="143"/>
      <c r="AA12" s="143"/>
      <c r="AB12" s="143"/>
      <c r="AC12" s="143"/>
    </row>
    <row r="13" spans="2:29" ht="13.5" x14ac:dyDescent="0.15">
      <c r="B13" s="646"/>
      <c r="C13" s="464">
        <v>8</v>
      </c>
      <c r="D13" s="363"/>
      <c r="E13" s="647">
        <v>525</v>
      </c>
      <c r="F13" s="647">
        <v>661.5</v>
      </c>
      <c r="G13" s="647">
        <v>595.77335978515748</v>
      </c>
      <c r="H13" s="647">
        <v>396818.6</v>
      </c>
      <c r="I13" s="647">
        <v>945</v>
      </c>
      <c r="J13" s="647">
        <v>1155</v>
      </c>
      <c r="K13" s="647">
        <v>1056.828670471655</v>
      </c>
      <c r="L13" s="647">
        <v>19991.800000000003</v>
      </c>
      <c r="M13" s="647">
        <v>682.5</v>
      </c>
      <c r="N13" s="647">
        <v>827.40000000000009</v>
      </c>
      <c r="O13" s="647">
        <v>759.63553227381715</v>
      </c>
      <c r="P13" s="363">
        <v>515610.30000000005</v>
      </c>
      <c r="R13" s="164"/>
      <c r="S13" s="164"/>
      <c r="T13" s="164"/>
      <c r="U13" s="164"/>
      <c r="V13" s="164"/>
      <c r="W13" s="143"/>
      <c r="X13" s="143"/>
      <c r="Y13" s="143"/>
      <c r="Z13" s="143"/>
      <c r="AA13" s="143"/>
      <c r="AB13" s="143"/>
      <c r="AC13" s="143"/>
    </row>
    <row r="14" spans="2:29" ht="13.5" x14ac:dyDescent="0.15">
      <c r="B14" s="646"/>
      <c r="C14" s="464">
        <v>9</v>
      </c>
      <c r="D14" s="363"/>
      <c r="E14" s="647">
        <v>525</v>
      </c>
      <c r="F14" s="647">
        <v>619.5</v>
      </c>
      <c r="G14" s="647">
        <v>572.42568030947041</v>
      </c>
      <c r="H14" s="647">
        <v>433277.4</v>
      </c>
      <c r="I14" s="647">
        <v>892.5</v>
      </c>
      <c r="J14" s="647">
        <v>1155</v>
      </c>
      <c r="K14" s="647">
        <v>1029.498596491228</v>
      </c>
      <c r="L14" s="647">
        <v>20946.7</v>
      </c>
      <c r="M14" s="647">
        <v>639.45000000000005</v>
      </c>
      <c r="N14" s="647">
        <v>798</v>
      </c>
      <c r="O14" s="647">
        <v>715.88694774391195</v>
      </c>
      <c r="P14" s="363">
        <v>496553.60000000003</v>
      </c>
      <c r="R14" s="164"/>
      <c r="S14" s="164"/>
      <c r="T14" s="164"/>
      <c r="U14" s="164"/>
      <c r="V14" s="164"/>
      <c r="W14" s="143"/>
      <c r="X14" s="143"/>
      <c r="Y14" s="143"/>
      <c r="Z14" s="143"/>
      <c r="AA14" s="143"/>
      <c r="AB14" s="143"/>
      <c r="AC14" s="143"/>
    </row>
    <row r="15" spans="2:29" x14ac:dyDescent="0.15">
      <c r="B15" s="646"/>
      <c r="C15" s="464">
        <v>10</v>
      </c>
      <c r="D15" s="363"/>
      <c r="E15" s="647">
        <v>462</v>
      </c>
      <c r="F15" s="647">
        <v>598.5</v>
      </c>
      <c r="G15" s="647">
        <v>531.55680454925084</v>
      </c>
      <c r="H15" s="647">
        <v>483047.10000000003</v>
      </c>
      <c r="I15" s="647">
        <v>787.5</v>
      </c>
      <c r="J15" s="647">
        <v>1102.5</v>
      </c>
      <c r="K15" s="647">
        <v>922.54806541683297</v>
      </c>
      <c r="L15" s="647">
        <v>21629.9</v>
      </c>
      <c r="M15" s="647">
        <v>494.55</v>
      </c>
      <c r="N15" s="647">
        <v>696.15</v>
      </c>
      <c r="O15" s="647">
        <v>590.16190425769628</v>
      </c>
      <c r="P15" s="363">
        <v>533531.20000000007</v>
      </c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2:29" x14ac:dyDescent="0.15">
      <c r="B16" s="646"/>
      <c r="C16" s="464">
        <v>11</v>
      </c>
      <c r="D16" s="363"/>
      <c r="E16" s="647">
        <v>462</v>
      </c>
      <c r="F16" s="647">
        <v>609</v>
      </c>
      <c r="G16" s="647">
        <v>512.77779526849031</v>
      </c>
      <c r="H16" s="647">
        <v>450391</v>
      </c>
      <c r="I16" s="647">
        <v>735</v>
      </c>
      <c r="J16" s="647">
        <v>1050</v>
      </c>
      <c r="K16" s="647">
        <v>884.04720501989095</v>
      </c>
      <c r="L16" s="647">
        <v>27032.100000000002</v>
      </c>
      <c r="M16" s="647">
        <v>470.40000000000003</v>
      </c>
      <c r="N16" s="647">
        <v>724.5</v>
      </c>
      <c r="O16" s="647">
        <v>594.61012483065804</v>
      </c>
      <c r="P16" s="363">
        <v>585868.6</v>
      </c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2:29" x14ac:dyDescent="0.15">
      <c r="B17" s="646"/>
      <c r="C17" s="464">
        <v>12</v>
      </c>
      <c r="D17" s="363"/>
      <c r="E17" s="647">
        <v>462</v>
      </c>
      <c r="F17" s="647">
        <v>651</v>
      </c>
      <c r="G17" s="647">
        <v>522.98170078180351</v>
      </c>
      <c r="H17" s="647">
        <v>463103.49999999994</v>
      </c>
      <c r="I17" s="647">
        <v>808.5</v>
      </c>
      <c r="J17" s="647">
        <v>1126.6500000000001</v>
      </c>
      <c r="K17" s="647">
        <v>942.41107245190335</v>
      </c>
      <c r="L17" s="647">
        <v>25027.1</v>
      </c>
      <c r="M17" s="647">
        <v>552.30000000000007</v>
      </c>
      <c r="N17" s="647">
        <v>799.05000000000007</v>
      </c>
      <c r="O17" s="647">
        <v>665.96448453519588</v>
      </c>
      <c r="P17" s="363">
        <v>564815</v>
      </c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2:29" x14ac:dyDescent="0.15">
      <c r="B18" s="646" t="s">
        <v>100</v>
      </c>
      <c r="C18" s="464">
        <v>1</v>
      </c>
      <c r="D18" s="363" t="s">
        <v>99</v>
      </c>
      <c r="E18" s="647">
        <v>420</v>
      </c>
      <c r="F18" s="647">
        <v>577.5</v>
      </c>
      <c r="G18" s="647">
        <v>489.41424611915704</v>
      </c>
      <c r="H18" s="647">
        <v>417462.19999999995</v>
      </c>
      <c r="I18" s="647">
        <v>787.5</v>
      </c>
      <c r="J18" s="647">
        <v>1081.5</v>
      </c>
      <c r="K18" s="647">
        <v>917.18235281305158</v>
      </c>
      <c r="L18" s="647">
        <v>24804.200000000004</v>
      </c>
      <c r="M18" s="647">
        <v>551.25</v>
      </c>
      <c r="N18" s="647">
        <v>819</v>
      </c>
      <c r="O18" s="647">
        <v>665.07885495314986</v>
      </c>
      <c r="P18" s="363">
        <v>560149.30000000005</v>
      </c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2:29" x14ac:dyDescent="0.15">
      <c r="B19" s="648"/>
      <c r="C19" s="649">
        <v>2</v>
      </c>
      <c r="D19" s="368"/>
      <c r="E19" s="650">
        <v>409.5</v>
      </c>
      <c r="F19" s="650">
        <v>577.5</v>
      </c>
      <c r="G19" s="650">
        <v>490.09825114307688</v>
      </c>
      <c r="H19" s="650">
        <v>451911.59999999992</v>
      </c>
      <c r="I19" s="650">
        <v>766.5</v>
      </c>
      <c r="J19" s="650">
        <v>1102.5</v>
      </c>
      <c r="K19" s="650">
        <v>880.27598535927598</v>
      </c>
      <c r="L19" s="650">
        <v>25935.600000000002</v>
      </c>
      <c r="M19" s="650">
        <v>542.85</v>
      </c>
      <c r="N19" s="650">
        <v>724.5</v>
      </c>
      <c r="O19" s="650">
        <v>623.46063965353994</v>
      </c>
      <c r="P19" s="368">
        <v>535546.70000000007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2:29" x14ac:dyDescent="0.15">
      <c r="B20" s="166"/>
      <c r="C20" s="287">
        <v>40940</v>
      </c>
      <c r="D20" s="143"/>
      <c r="E20" s="630">
        <v>409.5</v>
      </c>
      <c r="F20" s="631">
        <v>567</v>
      </c>
      <c r="G20" s="632">
        <v>461.89098472861707</v>
      </c>
      <c r="H20" s="166">
        <v>19649.5</v>
      </c>
      <c r="I20" s="630">
        <v>787.5</v>
      </c>
      <c r="J20" s="631">
        <v>1050</v>
      </c>
      <c r="K20" s="632">
        <v>875.30309734513264</v>
      </c>
      <c r="L20" s="166">
        <v>662.7</v>
      </c>
      <c r="M20" s="630">
        <v>551.25</v>
      </c>
      <c r="N20" s="631">
        <v>714</v>
      </c>
      <c r="O20" s="632">
        <v>614.10497356449025</v>
      </c>
      <c r="P20" s="167">
        <v>33424.699999999997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2:29" ht="11.1" customHeight="1" x14ac:dyDescent="0.15">
      <c r="B21" s="156"/>
      <c r="C21" s="287">
        <v>40941</v>
      </c>
      <c r="E21" s="166">
        <v>409.5</v>
      </c>
      <c r="F21" s="167">
        <v>556.5</v>
      </c>
      <c r="G21" s="143">
        <v>459.82513938165249</v>
      </c>
      <c r="H21" s="167">
        <v>9091.7999999999993</v>
      </c>
      <c r="I21" s="166">
        <v>787.5</v>
      </c>
      <c r="J21" s="167">
        <v>1050</v>
      </c>
      <c r="K21" s="143">
        <v>878.80347784659375</v>
      </c>
      <c r="L21" s="167">
        <v>666.3</v>
      </c>
      <c r="M21" s="166">
        <v>574.35</v>
      </c>
      <c r="N21" s="167">
        <v>703.5</v>
      </c>
      <c r="O21" s="143">
        <v>609.13875450501644</v>
      </c>
      <c r="P21" s="167">
        <v>10954.8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</row>
    <row r="22" spans="2:29" ht="11.1" customHeight="1" x14ac:dyDescent="0.15">
      <c r="B22" s="166"/>
      <c r="C22" s="287">
        <v>40942</v>
      </c>
      <c r="E22" s="166">
        <v>409.5</v>
      </c>
      <c r="F22" s="167">
        <v>556.5</v>
      </c>
      <c r="G22" s="143">
        <v>463.14669405061625</v>
      </c>
      <c r="H22" s="167">
        <v>14679.6</v>
      </c>
      <c r="I22" s="166">
        <v>808.5</v>
      </c>
      <c r="J22" s="167">
        <v>1050</v>
      </c>
      <c r="K22" s="143">
        <v>879.46385542168684</v>
      </c>
      <c r="L22" s="167">
        <v>432.9</v>
      </c>
      <c r="M22" s="166">
        <v>546</v>
      </c>
      <c r="N22" s="167">
        <v>703.5</v>
      </c>
      <c r="O22" s="143">
        <v>612.0019932199134</v>
      </c>
      <c r="P22" s="167">
        <v>11994</v>
      </c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</row>
    <row r="23" spans="2:29" ht="11.1" customHeight="1" x14ac:dyDescent="0.15">
      <c r="B23" s="166"/>
      <c r="C23" s="287">
        <v>40945</v>
      </c>
      <c r="E23" s="166">
        <v>441</v>
      </c>
      <c r="F23" s="167">
        <v>556.5</v>
      </c>
      <c r="G23" s="143">
        <v>479.67938931297732</v>
      </c>
      <c r="H23" s="167">
        <v>50961.1</v>
      </c>
      <c r="I23" s="166">
        <v>766.5</v>
      </c>
      <c r="J23" s="167">
        <v>1050</v>
      </c>
      <c r="K23" s="143">
        <v>867.63023057216105</v>
      </c>
      <c r="L23" s="167">
        <v>2085.6999999999998</v>
      </c>
      <c r="M23" s="166">
        <v>551.25</v>
      </c>
      <c r="N23" s="167">
        <v>703.5</v>
      </c>
      <c r="O23" s="143">
        <v>605.55631790330096</v>
      </c>
      <c r="P23" s="167">
        <v>59604.2</v>
      </c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</row>
    <row r="24" spans="2:29" ht="11.1" customHeight="1" x14ac:dyDescent="0.15">
      <c r="B24" s="166"/>
      <c r="C24" s="287">
        <v>40946</v>
      </c>
      <c r="E24" s="166">
        <v>441</v>
      </c>
      <c r="F24" s="167">
        <v>556.5</v>
      </c>
      <c r="G24" s="143">
        <v>482.1086522448777</v>
      </c>
      <c r="H24" s="167">
        <v>20206.8</v>
      </c>
      <c r="I24" s="166">
        <v>766.5</v>
      </c>
      <c r="J24" s="167">
        <v>1050</v>
      </c>
      <c r="K24" s="143">
        <v>871.641233766234</v>
      </c>
      <c r="L24" s="167">
        <v>1307.0999999999999</v>
      </c>
      <c r="M24" s="166">
        <v>546</v>
      </c>
      <c r="N24" s="167">
        <v>705.6</v>
      </c>
      <c r="O24" s="143">
        <v>614.59859258532776</v>
      </c>
      <c r="P24" s="167">
        <v>16525.400000000001</v>
      </c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</row>
    <row r="25" spans="2:29" ht="11.1" customHeight="1" x14ac:dyDescent="0.15">
      <c r="B25" s="166"/>
      <c r="C25" s="287">
        <v>40947</v>
      </c>
      <c r="E25" s="166">
        <v>446.25</v>
      </c>
      <c r="F25" s="167">
        <v>561.75</v>
      </c>
      <c r="G25" s="143">
        <v>489.5793530230107</v>
      </c>
      <c r="H25" s="167">
        <v>17864.400000000001</v>
      </c>
      <c r="I25" s="166">
        <v>766.5</v>
      </c>
      <c r="J25" s="167">
        <v>1050</v>
      </c>
      <c r="K25" s="143">
        <v>878.89795432921039</v>
      </c>
      <c r="L25" s="167">
        <v>803.9</v>
      </c>
      <c r="M25" s="166">
        <v>549.15</v>
      </c>
      <c r="N25" s="167">
        <v>711.9</v>
      </c>
      <c r="O25" s="143">
        <v>620.97653702841183</v>
      </c>
      <c r="P25" s="167">
        <v>30527.1</v>
      </c>
    </row>
    <row r="26" spans="2:29" ht="11.1" customHeight="1" x14ac:dyDescent="0.15">
      <c r="B26" s="166"/>
      <c r="C26" s="287">
        <v>40948</v>
      </c>
      <c r="E26" s="166">
        <v>441</v>
      </c>
      <c r="F26" s="167">
        <v>556.5</v>
      </c>
      <c r="G26" s="143">
        <v>486.84775689602907</v>
      </c>
      <c r="H26" s="167">
        <v>15905.1</v>
      </c>
      <c r="I26" s="166">
        <v>766.5</v>
      </c>
      <c r="J26" s="167">
        <v>1050</v>
      </c>
      <c r="K26" s="143">
        <v>870.5979681558938</v>
      </c>
      <c r="L26" s="167">
        <v>1357.4</v>
      </c>
      <c r="M26" s="166">
        <v>556.5</v>
      </c>
      <c r="N26" s="651">
        <v>703.5</v>
      </c>
      <c r="O26" s="652">
        <v>614.71770792067684</v>
      </c>
      <c r="P26" s="167">
        <v>16812.400000000001</v>
      </c>
    </row>
    <row r="27" spans="2:29" ht="11.1" customHeight="1" x14ac:dyDescent="0.15">
      <c r="B27" s="166"/>
      <c r="C27" s="287">
        <v>40949</v>
      </c>
      <c r="E27" s="166">
        <v>451.5</v>
      </c>
      <c r="F27" s="167">
        <v>556.5</v>
      </c>
      <c r="G27" s="143">
        <v>487.93755538891548</v>
      </c>
      <c r="H27" s="167">
        <v>10874.7</v>
      </c>
      <c r="I27" s="166">
        <v>766.5</v>
      </c>
      <c r="J27" s="167">
        <v>1050</v>
      </c>
      <c r="K27" s="143">
        <v>877.0936136453787</v>
      </c>
      <c r="L27" s="167">
        <v>510.5</v>
      </c>
      <c r="M27" s="166">
        <v>542.85</v>
      </c>
      <c r="N27" s="167">
        <v>707.7</v>
      </c>
      <c r="O27" s="143">
        <v>609.23220618211246</v>
      </c>
      <c r="P27" s="167">
        <v>11003.4</v>
      </c>
    </row>
    <row r="28" spans="2:29" ht="11.1" customHeight="1" x14ac:dyDescent="0.15">
      <c r="B28" s="166"/>
      <c r="C28" s="287">
        <v>40952</v>
      </c>
      <c r="E28" s="166">
        <v>441</v>
      </c>
      <c r="F28" s="167">
        <v>577.5</v>
      </c>
      <c r="G28" s="143">
        <v>493.31877222851472</v>
      </c>
      <c r="H28" s="167">
        <v>33935.4</v>
      </c>
      <c r="I28" s="166">
        <v>787.5</v>
      </c>
      <c r="J28" s="167">
        <v>1102.5</v>
      </c>
      <c r="K28" s="143">
        <v>885.49417972497622</v>
      </c>
      <c r="L28" s="167">
        <v>2313.5</v>
      </c>
      <c r="M28" s="166">
        <v>567</v>
      </c>
      <c r="N28" s="167">
        <v>724.5</v>
      </c>
      <c r="O28" s="143">
        <v>619.38111736094152</v>
      </c>
      <c r="P28" s="167">
        <v>47798.9</v>
      </c>
    </row>
    <row r="29" spans="2:29" ht="11.1" customHeight="1" x14ac:dyDescent="0.15">
      <c r="B29" s="166"/>
      <c r="C29" s="287">
        <v>40953</v>
      </c>
      <c r="E29" s="166">
        <v>441</v>
      </c>
      <c r="F29" s="167">
        <v>577.5</v>
      </c>
      <c r="G29" s="143">
        <v>494.32748009933198</v>
      </c>
      <c r="H29" s="167">
        <v>20253.099999999999</v>
      </c>
      <c r="I29" s="166">
        <v>787.5</v>
      </c>
      <c r="J29" s="167">
        <v>1092</v>
      </c>
      <c r="K29" s="143">
        <v>876.642118520483</v>
      </c>
      <c r="L29" s="167">
        <v>1460.9</v>
      </c>
      <c r="M29" s="166">
        <v>568.05000000000007</v>
      </c>
      <c r="N29" s="167">
        <v>724.5</v>
      </c>
      <c r="O29" s="143">
        <v>625.08222651916174</v>
      </c>
      <c r="P29" s="167">
        <v>21231.599999999999</v>
      </c>
    </row>
    <row r="30" spans="2:29" ht="11.1" customHeight="1" x14ac:dyDescent="0.15">
      <c r="B30" s="166"/>
      <c r="C30" s="287">
        <v>40954</v>
      </c>
      <c r="E30" s="166">
        <v>441</v>
      </c>
      <c r="F30" s="167">
        <v>577.5</v>
      </c>
      <c r="G30" s="143">
        <v>496.93159819033065</v>
      </c>
      <c r="H30" s="167">
        <v>19235.8</v>
      </c>
      <c r="I30" s="166">
        <v>787.5</v>
      </c>
      <c r="J30" s="167">
        <v>1102.5</v>
      </c>
      <c r="K30" s="143">
        <v>879.57952973720649</v>
      </c>
      <c r="L30" s="167">
        <v>1312.8</v>
      </c>
      <c r="M30" s="166">
        <v>573.30000000000007</v>
      </c>
      <c r="N30" s="167">
        <v>724.5</v>
      </c>
      <c r="O30" s="143">
        <v>632.17601093550718</v>
      </c>
      <c r="P30" s="167">
        <v>29051.1</v>
      </c>
    </row>
    <row r="31" spans="2:29" ht="11.1" customHeight="1" x14ac:dyDescent="0.15">
      <c r="B31" s="166"/>
      <c r="C31" s="287">
        <v>40955</v>
      </c>
      <c r="E31" s="166">
        <v>441</v>
      </c>
      <c r="F31" s="167">
        <v>577.5</v>
      </c>
      <c r="G31" s="143">
        <v>495.72025457030577</v>
      </c>
      <c r="H31" s="167">
        <v>19121.3</v>
      </c>
      <c r="I31" s="166">
        <v>787.5</v>
      </c>
      <c r="J31" s="167">
        <v>1102.5</v>
      </c>
      <c r="K31" s="143">
        <v>878.24189711567033</v>
      </c>
      <c r="L31" s="167">
        <v>1341.5</v>
      </c>
      <c r="M31" s="166">
        <v>577.5</v>
      </c>
      <c r="N31" s="167">
        <v>724.5</v>
      </c>
      <c r="O31" s="143">
        <v>636.00172829161011</v>
      </c>
      <c r="P31" s="167">
        <v>18817.8</v>
      </c>
    </row>
    <row r="32" spans="2:29" ht="11.1" customHeight="1" x14ac:dyDescent="0.15">
      <c r="B32" s="166"/>
      <c r="C32" s="287">
        <v>40956</v>
      </c>
      <c r="E32" s="166">
        <v>441</v>
      </c>
      <c r="F32" s="167">
        <v>577.5</v>
      </c>
      <c r="G32" s="143">
        <v>498.62369199759866</v>
      </c>
      <c r="H32" s="167">
        <v>14389.3</v>
      </c>
      <c r="I32" s="166">
        <v>787.5</v>
      </c>
      <c r="J32" s="167">
        <v>1102.5</v>
      </c>
      <c r="K32" s="143">
        <v>891.95645330535172</v>
      </c>
      <c r="L32" s="167">
        <v>553.79999999999995</v>
      </c>
      <c r="M32" s="166">
        <v>567</v>
      </c>
      <c r="N32" s="167">
        <v>724.5</v>
      </c>
      <c r="O32" s="143">
        <v>637.91119505993458</v>
      </c>
      <c r="P32" s="167">
        <v>13119.2</v>
      </c>
    </row>
    <row r="33" spans="2:16" ht="11.1" customHeight="1" x14ac:dyDescent="0.15">
      <c r="B33" s="166"/>
      <c r="C33" s="287">
        <v>40959</v>
      </c>
      <c r="E33" s="166">
        <v>441</v>
      </c>
      <c r="F33" s="167">
        <v>577.5</v>
      </c>
      <c r="G33" s="143">
        <v>496.70879884050993</v>
      </c>
      <c r="H33" s="167">
        <v>32892.1</v>
      </c>
      <c r="I33" s="166">
        <v>787.5</v>
      </c>
      <c r="J33" s="167">
        <v>1092</v>
      </c>
      <c r="K33" s="143">
        <v>883.04175204918056</v>
      </c>
      <c r="L33" s="167">
        <v>1777</v>
      </c>
      <c r="M33" s="166">
        <v>577.5</v>
      </c>
      <c r="N33" s="167">
        <v>714</v>
      </c>
      <c r="O33" s="143">
        <v>637.57284934000927</v>
      </c>
      <c r="P33" s="167">
        <v>45938.5</v>
      </c>
    </row>
    <row r="34" spans="2:16" ht="11.1" customHeight="1" x14ac:dyDescent="0.15">
      <c r="B34" s="166"/>
      <c r="C34" s="287">
        <v>40960</v>
      </c>
      <c r="E34" s="166">
        <v>441</v>
      </c>
      <c r="F34" s="167">
        <v>577.5</v>
      </c>
      <c r="G34" s="143">
        <v>498.74741845599084</v>
      </c>
      <c r="H34" s="167">
        <v>19460.7</v>
      </c>
      <c r="I34" s="166">
        <v>787.5</v>
      </c>
      <c r="J34" s="167">
        <v>1080.03</v>
      </c>
      <c r="K34" s="143">
        <v>879.6606008087814</v>
      </c>
      <c r="L34" s="167">
        <v>1752.4</v>
      </c>
      <c r="M34" s="166">
        <v>591.15</v>
      </c>
      <c r="N34" s="167">
        <v>682.5</v>
      </c>
      <c r="O34" s="143">
        <v>631.89474164688681</v>
      </c>
      <c r="P34" s="167">
        <v>19383.900000000001</v>
      </c>
    </row>
    <row r="35" spans="2:16" ht="11.1" customHeight="1" x14ac:dyDescent="0.15">
      <c r="B35" s="166"/>
      <c r="C35" s="287">
        <v>40961</v>
      </c>
      <c r="E35" s="166">
        <v>441</v>
      </c>
      <c r="F35" s="167">
        <v>577.5</v>
      </c>
      <c r="G35" s="143">
        <v>500.55101933384418</v>
      </c>
      <c r="H35" s="167">
        <v>16179.8</v>
      </c>
      <c r="I35" s="166">
        <v>787.5</v>
      </c>
      <c r="J35" s="167">
        <v>1102.5</v>
      </c>
      <c r="K35" s="143">
        <v>892.87315958707029</v>
      </c>
      <c r="L35" s="167">
        <v>826</v>
      </c>
      <c r="M35" s="166">
        <v>577.5</v>
      </c>
      <c r="N35" s="167">
        <v>703.5</v>
      </c>
      <c r="O35" s="143">
        <v>635.03640919811323</v>
      </c>
      <c r="P35" s="167">
        <v>29256.400000000001</v>
      </c>
    </row>
    <row r="36" spans="2:16" ht="11.1" customHeight="1" x14ac:dyDescent="0.15">
      <c r="B36" s="166"/>
      <c r="C36" s="287">
        <v>40962</v>
      </c>
      <c r="E36" s="166">
        <v>441</v>
      </c>
      <c r="F36" s="167">
        <v>577.5</v>
      </c>
      <c r="G36" s="143">
        <v>503.70767411576276</v>
      </c>
      <c r="H36" s="167">
        <v>12389.8</v>
      </c>
      <c r="I36" s="166">
        <v>787.5</v>
      </c>
      <c r="J36" s="167">
        <v>1102.5</v>
      </c>
      <c r="K36" s="143">
        <v>894.35431941345223</v>
      </c>
      <c r="L36" s="167">
        <v>910.9</v>
      </c>
      <c r="M36" s="166">
        <v>577.5</v>
      </c>
      <c r="N36" s="167">
        <v>703.5</v>
      </c>
      <c r="O36" s="143">
        <v>634.14667576791794</v>
      </c>
      <c r="P36" s="167">
        <v>17573.900000000001</v>
      </c>
    </row>
    <row r="37" spans="2:16" ht="11.1" customHeight="1" x14ac:dyDescent="0.15">
      <c r="B37" s="166"/>
      <c r="C37" s="287">
        <v>40963</v>
      </c>
      <c r="E37" s="166">
        <v>441</v>
      </c>
      <c r="F37" s="167">
        <v>556.5</v>
      </c>
      <c r="G37" s="143">
        <v>495.37210454309576</v>
      </c>
      <c r="H37" s="167">
        <v>14452.9</v>
      </c>
      <c r="I37" s="166">
        <v>787.5</v>
      </c>
      <c r="J37" s="167">
        <v>1050</v>
      </c>
      <c r="K37" s="143">
        <v>878.96724351050671</v>
      </c>
      <c r="L37" s="167">
        <v>671.2</v>
      </c>
      <c r="M37" s="166">
        <v>577.5</v>
      </c>
      <c r="N37" s="167">
        <v>698.25</v>
      </c>
      <c r="O37" s="143">
        <v>636.0204697986577</v>
      </c>
      <c r="P37" s="167">
        <v>7697.6</v>
      </c>
    </row>
    <row r="38" spans="2:16" ht="11.1" customHeight="1" x14ac:dyDescent="0.15">
      <c r="B38" s="166"/>
      <c r="C38" s="287">
        <v>40966</v>
      </c>
      <c r="E38" s="596">
        <v>441</v>
      </c>
      <c r="F38" s="440">
        <v>546</v>
      </c>
      <c r="G38" s="597">
        <v>488.25986714193181</v>
      </c>
      <c r="H38" s="440">
        <v>45260.5</v>
      </c>
      <c r="I38" s="596">
        <v>787.5</v>
      </c>
      <c r="J38" s="440">
        <v>1050</v>
      </c>
      <c r="K38" s="597">
        <v>883.7368646080763</v>
      </c>
      <c r="L38" s="440">
        <v>2715.2</v>
      </c>
      <c r="M38" s="596">
        <v>572.25</v>
      </c>
      <c r="N38" s="440">
        <v>693</v>
      </c>
      <c r="O38" s="597">
        <v>627.90986904386273</v>
      </c>
      <c r="P38" s="440">
        <v>47429.1</v>
      </c>
    </row>
    <row r="39" spans="2:16" ht="11.1" customHeight="1" x14ac:dyDescent="0.15">
      <c r="B39" s="166"/>
      <c r="C39" s="287">
        <v>40967</v>
      </c>
      <c r="D39" s="143"/>
      <c r="E39" s="166">
        <v>441</v>
      </c>
      <c r="F39" s="167">
        <v>546</v>
      </c>
      <c r="G39" s="143">
        <v>491.24639689124228</v>
      </c>
      <c r="H39" s="167">
        <v>19914.8</v>
      </c>
      <c r="I39" s="166">
        <v>787.5</v>
      </c>
      <c r="J39" s="167">
        <v>1050</v>
      </c>
      <c r="K39" s="143">
        <v>880.61336001231382</v>
      </c>
      <c r="L39" s="167">
        <v>1194.7</v>
      </c>
      <c r="M39" s="166">
        <v>574.35</v>
      </c>
      <c r="N39" s="167">
        <v>693</v>
      </c>
      <c r="O39" s="143">
        <v>631.80287245811815</v>
      </c>
      <c r="P39" s="167">
        <v>16651.900000000001</v>
      </c>
    </row>
    <row r="40" spans="2:16" x14ac:dyDescent="0.15">
      <c r="B40" s="166"/>
      <c r="C40" s="287">
        <v>40968</v>
      </c>
      <c r="D40" s="171"/>
      <c r="E40" s="167">
        <v>441</v>
      </c>
      <c r="F40" s="167">
        <v>546</v>
      </c>
      <c r="G40" s="171">
        <v>495.34162570809735</v>
      </c>
      <c r="H40" s="167">
        <v>25193.1</v>
      </c>
      <c r="I40" s="167">
        <v>787.5</v>
      </c>
      <c r="J40" s="167">
        <v>1050</v>
      </c>
      <c r="K40" s="167">
        <v>887.45169712793722</v>
      </c>
      <c r="L40" s="167">
        <v>1279.2</v>
      </c>
      <c r="M40" s="167">
        <v>577.5</v>
      </c>
      <c r="N40" s="167">
        <v>693</v>
      </c>
      <c r="O40" s="167">
        <v>632.83635517498146</v>
      </c>
      <c r="P40" s="171">
        <v>30750.799999999999</v>
      </c>
    </row>
    <row r="41" spans="2:16" x14ac:dyDescent="0.15">
      <c r="B41" s="159"/>
      <c r="C41" s="308"/>
      <c r="D41" s="17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7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20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</row>
    <row r="5" spans="1:17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37" t="s">
        <v>55</v>
      </c>
      <c r="E6" s="13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38"/>
      <c r="E7" s="113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471</v>
      </c>
      <c r="B11" s="49">
        <v>7</v>
      </c>
      <c r="C11" s="60" t="s">
        <v>61</v>
      </c>
      <c r="D11" s="51"/>
      <c r="E11" s="113">
        <v>167295</v>
      </c>
      <c r="F11" s="51">
        <v>100489</v>
      </c>
      <c r="G11" s="52">
        <v>59915</v>
      </c>
      <c r="H11" s="51">
        <v>327699</v>
      </c>
      <c r="I11" s="51"/>
      <c r="J11" s="51">
        <v>327699</v>
      </c>
      <c r="K11" s="51">
        <v>1367114</v>
      </c>
      <c r="L11" s="51"/>
      <c r="M11" s="51">
        <v>1367114</v>
      </c>
      <c r="N11" s="51"/>
      <c r="O11" s="51">
        <v>1367114</v>
      </c>
      <c r="P11" s="51">
        <v>1694813</v>
      </c>
    </row>
    <row r="12" spans="1:17" ht="16.5" customHeight="1" x14ac:dyDescent="0.15">
      <c r="A12" s="121" t="s">
        <v>60</v>
      </c>
      <c r="B12" s="49">
        <v>8</v>
      </c>
      <c r="C12" s="122" t="s">
        <v>60</v>
      </c>
      <c r="D12" s="51"/>
      <c r="E12" s="113">
        <v>222952</v>
      </c>
      <c r="F12" s="51">
        <v>183210</v>
      </c>
      <c r="G12" s="52">
        <v>99740</v>
      </c>
      <c r="H12" s="51">
        <f t="shared" ref="H12:H19" si="0">SUM(E12:G12)</f>
        <v>505902</v>
      </c>
      <c r="I12" s="51"/>
      <c r="J12" s="51">
        <f t="shared" ref="J12:J25" si="1">H12+I12</f>
        <v>505902</v>
      </c>
      <c r="K12" s="51">
        <v>1569228</v>
      </c>
      <c r="L12" s="51"/>
      <c r="M12" s="51">
        <f t="shared" ref="M12:M29" si="2">K12+L12</f>
        <v>1569228</v>
      </c>
      <c r="N12" s="51"/>
      <c r="O12" s="51">
        <f t="shared" ref="O12:O25" si="3">M12+N12</f>
        <v>1569228</v>
      </c>
      <c r="P12" s="51">
        <f t="shared" ref="P12:P25" si="4">J12+O12</f>
        <v>2075130</v>
      </c>
    </row>
    <row r="13" spans="1:17" ht="16.5" customHeight="1" x14ac:dyDescent="0.15">
      <c r="A13" s="121" t="s">
        <v>60</v>
      </c>
      <c r="B13" s="49">
        <v>9</v>
      </c>
      <c r="C13" s="123" t="s">
        <v>60</v>
      </c>
      <c r="D13" s="51"/>
      <c r="E13" s="77">
        <v>286790</v>
      </c>
      <c r="F13" s="91">
        <v>163080</v>
      </c>
      <c r="G13" s="91">
        <v>74875</v>
      </c>
      <c r="H13" s="90">
        <f t="shared" si="0"/>
        <v>524745</v>
      </c>
      <c r="I13" s="91"/>
      <c r="J13" s="91">
        <f t="shared" si="1"/>
        <v>524745</v>
      </c>
      <c r="K13" s="91">
        <v>1158069</v>
      </c>
      <c r="L13" s="91"/>
      <c r="M13" s="51">
        <f t="shared" si="2"/>
        <v>1158069</v>
      </c>
      <c r="N13" s="91"/>
      <c r="O13" s="91">
        <f t="shared" si="3"/>
        <v>1158069</v>
      </c>
      <c r="P13" s="51">
        <f t="shared" si="4"/>
        <v>1682814</v>
      </c>
    </row>
    <row r="14" spans="1:17" ht="16.5" customHeight="1" x14ac:dyDescent="0.15">
      <c r="A14" s="121"/>
      <c r="B14" s="49">
        <v>10</v>
      </c>
      <c r="C14" s="122"/>
      <c r="D14" s="51"/>
      <c r="E14" s="52">
        <v>228829</v>
      </c>
      <c r="F14" s="51">
        <v>193756</v>
      </c>
      <c r="G14" s="51">
        <v>85776</v>
      </c>
      <c r="H14" s="124">
        <f t="shared" si="0"/>
        <v>508361</v>
      </c>
      <c r="I14" s="51"/>
      <c r="J14" s="51">
        <f t="shared" si="1"/>
        <v>508361</v>
      </c>
      <c r="K14" s="51">
        <v>1625303</v>
      </c>
      <c r="L14" s="51"/>
      <c r="M14" s="51">
        <f t="shared" si="2"/>
        <v>1625303</v>
      </c>
      <c r="N14" s="51"/>
      <c r="O14" s="51">
        <f t="shared" si="3"/>
        <v>1625303</v>
      </c>
      <c r="P14" s="51">
        <f t="shared" si="4"/>
        <v>2133664</v>
      </c>
    </row>
    <row r="15" spans="1:17" ht="16.5" customHeight="1" x14ac:dyDescent="0.15">
      <c r="A15" s="125"/>
      <c r="B15" s="34">
        <v>11</v>
      </c>
      <c r="C15" s="126"/>
      <c r="D15" s="51"/>
      <c r="E15" s="52">
        <v>213318</v>
      </c>
      <c r="F15" s="51">
        <v>250191</v>
      </c>
      <c r="G15" s="51">
        <v>80063</v>
      </c>
      <c r="H15" s="124">
        <f t="shared" si="0"/>
        <v>543572</v>
      </c>
      <c r="I15" s="51"/>
      <c r="J15" s="51">
        <f t="shared" si="1"/>
        <v>543572</v>
      </c>
      <c r="K15" s="51">
        <v>2030444</v>
      </c>
      <c r="L15" s="51"/>
      <c r="M15" s="51">
        <f t="shared" si="2"/>
        <v>2030444</v>
      </c>
      <c r="N15" s="51"/>
      <c r="O15" s="51">
        <f t="shared" si="3"/>
        <v>2030444</v>
      </c>
      <c r="P15" s="51">
        <f t="shared" si="4"/>
        <v>2574016</v>
      </c>
    </row>
    <row r="16" spans="1:17" ht="16.5" customHeight="1" x14ac:dyDescent="0.15">
      <c r="A16" s="127"/>
      <c r="B16" s="128">
        <v>12</v>
      </c>
      <c r="C16" s="129"/>
      <c r="D16" s="97"/>
      <c r="E16" s="96">
        <v>337860</v>
      </c>
      <c r="F16" s="97">
        <v>166287</v>
      </c>
      <c r="G16" s="97">
        <v>110234</v>
      </c>
      <c r="H16" s="130">
        <f t="shared" si="0"/>
        <v>614381</v>
      </c>
      <c r="I16" s="96"/>
      <c r="J16" s="97">
        <f t="shared" si="1"/>
        <v>614381</v>
      </c>
      <c r="K16" s="97">
        <v>1707533</v>
      </c>
      <c r="L16" s="97"/>
      <c r="M16" s="97">
        <f t="shared" si="2"/>
        <v>1707533</v>
      </c>
      <c r="N16" s="97"/>
      <c r="O16" s="97">
        <f t="shared" si="3"/>
        <v>1707533</v>
      </c>
      <c r="P16" s="97">
        <f t="shared" si="4"/>
        <v>2321914</v>
      </c>
    </row>
    <row r="17" spans="1:18" ht="16.5" customHeight="1" x14ac:dyDescent="0.15">
      <c r="A17" s="53" t="s">
        <v>69</v>
      </c>
      <c r="B17" s="49">
        <v>1</v>
      </c>
      <c r="C17" s="54" t="s">
        <v>70</v>
      </c>
      <c r="D17" s="141"/>
      <c r="E17" s="52">
        <v>234100</v>
      </c>
      <c r="F17" s="51">
        <v>208518</v>
      </c>
      <c r="G17" s="51">
        <v>67494</v>
      </c>
      <c r="H17" s="124">
        <f t="shared" si="0"/>
        <v>510112</v>
      </c>
      <c r="I17" s="51"/>
      <c r="J17" s="51">
        <f t="shared" si="1"/>
        <v>510112</v>
      </c>
      <c r="K17" s="51">
        <v>2016596</v>
      </c>
      <c r="L17" s="51"/>
      <c r="M17" s="51">
        <f t="shared" si="2"/>
        <v>2016596</v>
      </c>
      <c r="N17" s="51"/>
      <c r="O17" s="51">
        <f t="shared" si="3"/>
        <v>2016596</v>
      </c>
      <c r="P17" s="51">
        <f t="shared" si="4"/>
        <v>2526708</v>
      </c>
      <c r="R17" s="34"/>
    </row>
    <row r="18" spans="1:18" ht="16.5" customHeight="1" x14ac:dyDescent="0.15">
      <c r="A18" s="53"/>
      <c r="B18" s="49">
        <v>2</v>
      </c>
      <c r="C18" s="54"/>
      <c r="D18" s="51"/>
      <c r="E18" s="52">
        <v>215397</v>
      </c>
      <c r="F18" s="51">
        <v>183442</v>
      </c>
      <c r="G18" s="51">
        <v>72290</v>
      </c>
      <c r="H18" s="124">
        <f t="shared" si="0"/>
        <v>471129</v>
      </c>
      <c r="I18" s="51"/>
      <c r="J18" s="52">
        <f t="shared" si="1"/>
        <v>471129</v>
      </c>
      <c r="K18" s="51">
        <v>1836643</v>
      </c>
      <c r="L18" s="51"/>
      <c r="M18" s="51">
        <f t="shared" si="2"/>
        <v>1836643</v>
      </c>
      <c r="N18" s="51"/>
      <c r="O18" s="51">
        <f t="shared" si="3"/>
        <v>1836643</v>
      </c>
      <c r="P18" s="52">
        <f t="shared" si="4"/>
        <v>2307772</v>
      </c>
      <c r="R18" s="134"/>
    </row>
    <row r="19" spans="1:18" ht="16.5" customHeight="1" x14ac:dyDescent="0.15">
      <c r="A19" s="53"/>
      <c r="B19" s="49">
        <v>3</v>
      </c>
      <c r="C19" s="54"/>
      <c r="D19" s="51"/>
      <c r="E19" s="52">
        <v>279808</v>
      </c>
      <c r="F19" s="51">
        <v>175544</v>
      </c>
      <c r="G19" s="51">
        <v>65558</v>
      </c>
      <c r="H19" s="124">
        <f t="shared" si="0"/>
        <v>520910</v>
      </c>
      <c r="I19" s="51"/>
      <c r="J19" s="51">
        <f t="shared" si="1"/>
        <v>520910</v>
      </c>
      <c r="K19" s="51">
        <v>1826667</v>
      </c>
      <c r="L19" s="51"/>
      <c r="M19" s="51">
        <f t="shared" si="2"/>
        <v>1826667</v>
      </c>
      <c r="N19" s="51"/>
      <c r="O19" s="51">
        <f t="shared" si="3"/>
        <v>1826667</v>
      </c>
      <c r="P19" s="51">
        <f t="shared" si="4"/>
        <v>2347577</v>
      </c>
      <c r="R19" s="134"/>
    </row>
    <row r="20" spans="1:18" ht="16.5" customHeight="1" x14ac:dyDescent="0.15">
      <c r="A20" s="53"/>
      <c r="B20" s="49">
        <v>4</v>
      </c>
      <c r="C20" s="54"/>
      <c r="D20" s="51"/>
      <c r="E20" s="52">
        <v>222519</v>
      </c>
      <c r="F20" s="51">
        <v>176237</v>
      </c>
      <c r="G20" s="51">
        <v>71855</v>
      </c>
      <c r="H20" s="124">
        <f t="shared" ref="H20:H25" si="5">SUM(E20:G20)</f>
        <v>470611</v>
      </c>
      <c r="I20" s="51"/>
      <c r="J20" s="52">
        <f t="shared" si="1"/>
        <v>470611</v>
      </c>
      <c r="K20" s="51">
        <v>1633806</v>
      </c>
      <c r="L20" s="51"/>
      <c r="M20" s="51">
        <f t="shared" si="2"/>
        <v>1633806</v>
      </c>
      <c r="N20" s="51"/>
      <c r="O20" s="51">
        <f t="shared" si="3"/>
        <v>1633806</v>
      </c>
      <c r="P20" s="51">
        <f t="shared" si="4"/>
        <v>2104417</v>
      </c>
      <c r="R20" s="134"/>
    </row>
    <row r="21" spans="1:18" ht="16.5" customHeight="1" x14ac:dyDescent="0.15">
      <c r="A21" s="53"/>
      <c r="B21" s="49">
        <v>5</v>
      </c>
      <c r="C21" s="54"/>
      <c r="D21" s="51"/>
      <c r="E21" s="77">
        <v>216730</v>
      </c>
      <c r="F21" s="91">
        <v>202298</v>
      </c>
      <c r="G21" s="91">
        <v>81330</v>
      </c>
      <c r="H21" s="124">
        <f t="shared" si="5"/>
        <v>500358</v>
      </c>
      <c r="I21" s="51"/>
      <c r="J21" s="52">
        <f t="shared" si="1"/>
        <v>500358</v>
      </c>
      <c r="K21" s="51">
        <v>1700758</v>
      </c>
      <c r="L21" s="51"/>
      <c r="M21" s="51">
        <f t="shared" si="2"/>
        <v>1700758</v>
      </c>
      <c r="N21" s="51"/>
      <c r="O21" s="51">
        <f t="shared" si="3"/>
        <v>1700758</v>
      </c>
      <c r="P21" s="51">
        <f t="shared" si="4"/>
        <v>2201116</v>
      </c>
      <c r="R21" s="134"/>
    </row>
    <row r="22" spans="1:18" ht="16.5" customHeight="1" x14ac:dyDescent="0.15">
      <c r="A22" s="53"/>
      <c r="B22" s="49">
        <v>6</v>
      </c>
      <c r="C22" s="54"/>
      <c r="D22" s="51"/>
      <c r="E22" s="52">
        <v>208967</v>
      </c>
      <c r="F22" s="51">
        <v>127183</v>
      </c>
      <c r="G22" s="51">
        <v>59870</v>
      </c>
      <c r="H22" s="124">
        <f t="shared" si="5"/>
        <v>396020</v>
      </c>
      <c r="I22" s="51"/>
      <c r="J22" s="51">
        <f t="shared" si="1"/>
        <v>396020</v>
      </c>
      <c r="K22" s="51">
        <v>1682409</v>
      </c>
      <c r="L22" s="51"/>
      <c r="M22" s="51">
        <f t="shared" si="2"/>
        <v>1682409</v>
      </c>
      <c r="N22" s="51"/>
      <c r="O22" s="51">
        <f t="shared" si="3"/>
        <v>1682409</v>
      </c>
      <c r="P22" s="52">
        <f t="shared" si="4"/>
        <v>2078429</v>
      </c>
      <c r="R22" s="134"/>
    </row>
    <row r="23" spans="1:18" ht="16.5" customHeight="1" x14ac:dyDescent="0.15">
      <c r="A23" s="53"/>
      <c r="B23" s="49">
        <v>7</v>
      </c>
      <c r="C23" s="54"/>
      <c r="D23" s="51"/>
      <c r="E23" s="52">
        <v>210411</v>
      </c>
      <c r="F23" s="51">
        <v>156027</v>
      </c>
      <c r="G23" s="51">
        <v>46635</v>
      </c>
      <c r="H23" s="124">
        <f t="shared" si="5"/>
        <v>413073</v>
      </c>
      <c r="I23" s="51"/>
      <c r="J23" s="51">
        <f t="shared" si="1"/>
        <v>413073</v>
      </c>
      <c r="K23" s="51">
        <v>1567007</v>
      </c>
      <c r="L23" s="51"/>
      <c r="M23" s="51">
        <f t="shared" si="2"/>
        <v>1567007</v>
      </c>
      <c r="N23" s="51"/>
      <c r="O23" s="51">
        <f t="shared" si="3"/>
        <v>1567007</v>
      </c>
      <c r="P23" s="52">
        <f t="shared" si="4"/>
        <v>1980080</v>
      </c>
      <c r="R23" s="134"/>
    </row>
    <row r="24" spans="1:18" x14ac:dyDescent="0.15">
      <c r="A24" s="53"/>
      <c r="B24" s="49">
        <v>8</v>
      </c>
      <c r="C24" s="54"/>
      <c r="D24" s="51"/>
      <c r="E24" s="52">
        <v>275624</v>
      </c>
      <c r="F24" s="51">
        <v>166489</v>
      </c>
      <c r="G24" s="51">
        <v>54934</v>
      </c>
      <c r="H24" s="124">
        <f t="shared" si="5"/>
        <v>497047</v>
      </c>
      <c r="I24" s="51"/>
      <c r="J24" s="51">
        <f t="shared" si="1"/>
        <v>497047</v>
      </c>
      <c r="K24" s="51">
        <v>1727798</v>
      </c>
      <c r="L24" s="51"/>
      <c r="M24" s="51">
        <f t="shared" si="2"/>
        <v>1727798</v>
      </c>
      <c r="N24" s="51"/>
      <c r="O24" s="51">
        <f t="shared" si="3"/>
        <v>1727798</v>
      </c>
      <c r="P24" s="52">
        <f t="shared" si="4"/>
        <v>2224845</v>
      </c>
      <c r="Q24" s="34"/>
      <c r="R24" s="134"/>
    </row>
    <row r="25" spans="1:18" x14ac:dyDescent="0.15">
      <c r="A25" s="53"/>
      <c r="B25" s="49">
        <v>9</v>
      </c>
      <c r="C25" s="54"/>
      <c r="D25" s="51"/>
      <c r="E25" s="52">
        <v>201762</v>
      </c>
      <c r="F25" s="51">
        <v>160288</v>
      </c>
      <c r="G25" s="51">
        <v>52790</v>
      </c>
      <c r="H25" s="124">
        <f t="shared" si="5"/>
        <v>414840</v>
      </c>
      <c r="I25" s="51"/>
      <c r="J25" s="51">
        <f t="shared" si="1"/>
        <v>414840</v>
      </c>
      <c r="K25" s="51">
        <v>1710296</v>
      </c>
      <c r="L25" s="51"/>
      <c r="M25" s="51">
        <f t="shared" si="2"/>
        <v>1710296</v>
      </c>
      <c r="N25" s="51"/>
      <c r="O25" s="51">
        <f t="shared" si="3"/>
        <v>1710296</v>
      </c>
      <c r="P25" s="51">
        <f t="shared" si="4"/>
        <v>2125136</v>
      </c>
      <c r="R25" s="134"/>
    </row>
    <row r="26" spans="1:18" x14ac:dyDescent="0.15">
      <c r="A26" s="53"/>
      <c r="B26" s="49">
        <v>10</v>
      </c>
      <c r="C26" s="54"/>
      <c r="D26" s="51"/>
      <c r="E26" s="52">
        <v>177769</v>
      </c>
      <c r="F26" s="51">
        <v>138597</v>
      </c>
      <c r="G26" s="51">
        <v>50817</v>
      </c>
      <c r="H26" s="124">
        <f>SUM(E26:G26)</f>
        <v>367183</v>
      </c>
      <c r="I26" s="51"/>
      <c r="J26" s="51">
        <f>H26+I26</f>
        <v>367183</v>
      </c>
      <c r="K26" s="51">
        <v>1943904</v>
      </c>
      <c r="L26" s="51"/>
      <c r="M26" s="51">
        <f t="shared" si="2"/>
        <v>1943904</v>
      </c>
      <c r="N26" s="51"/>
      <c r="O26" s="51">
        <f>M26+N26</f>
        <v>1943904</v>
      </c>
      <c r="P26" s="52">
        <f>J26+O26</f>
        <v>2311087</v>
      </c>
      <c r="R26" s="134"/>
    </row>
    <row r="27" spans="1:18" x14ac:dyDescent="0.15">
      <c r="A27" s="53"/>
      <c r="B27" s="49">
        <v>11</v>
      </c>
      <c r="C27" s="54"/>
      <c r="D27" s="51"/>
      <c r="E27" s="52">
        <v>298111</v>
      </c>
      <c r="F27" s="51">
        <v>207759</v>
      </c>
      <c r="G27" s="51">
        <v>64631</v>
      </c>
      <c r="H27" s="124">
        <f>SUM(E27:G27)</f>
        <v>570501</v>
      </c>
      <c r="I27" s="51"/>
      <c r="J27" s="51">
        <f>H27+I27</f>
        <v>570501</v>
      </c>
      <c r="K27" s="51">
        <v>2003930</v>
      </c>
      <c r="L27" s="51"/>
      <c r="M27" s="51">
        <f t="shared" si="2"/>
        <v>2003930</v>
      </c>
      <c r="N27" s="51"/>
      <c r="O27" s="51">
        <f>M27+N27</f>
        <v>2003930</v>
      </c>
      <c r="P27" s="52">
        <f>J27+O27</f>
        <v>2574431</v>
      </c>
      <c r="R27" s="134"/>
    </row>
    <row r="28" spans="1:18" x14ac:dyDescent="0.15">
      <c r="A28" s="53"/>
      <c r="B28" s="49">
        <v>12</v>
      </c>
      <c r="C28" s="54"/>
      <c r="D28" s="51"/>
      <c r="E28" s="52">
        <v>328721</v>
      </c>
      <c r="F28" s="51">
        <v>176017</v>
      </c>
      <c r="G28" s="52">
        <v>82475</v>
      </c>
      <c r="H28" s="124">
        <f>SUM(E28:G28)</f>
        <v>587213</v>
      </c>
      <c r="I28" s="52"/>
      <c r="J28" s="51">
        <f>H28+I28</f>
        <v>587213</v>
      </c>
      <c r="K28" s="51">
        <v>2085884</v>
      </c>
      <c r="L28" s="51"/>
      <c r="M28" s="51">
        <f t="shared" si="2"/>
        <v>2085884</v>
      </c>
      <c r="N28" s="51"/>
      <c r="O28" s="51">
        <f>M28+N28</f>
        <v>2085884</v>
      </c>
      <c r="P28" s="52">
        <f>J28+O28</f>
        <v>2673097</v>
      </c>
      <c r="R28" s="134"/>
    </row>
    <row r="29" spans="1:18" x14ac:dyDescent="0.15">
      <c r="A29" s="53" t="s">
        <v>81</v>
      </c>
      <c r="B29" s="49">
        <v>1</v>
      </c>
      <c r="C29" s="60" t="s">
        <v>61</v>
      </c>
      <c r="D29" s="51"/>
      <c r="E29" s="51">
        <v>229997.09999999998</v>
      </c>
      <c r="F29" s="51">
        <v>158406.29999999999</v>
      </c>
      <c r="G29" s="51">
        <v>68583.3</v>
      </c>
      <c r="H29" s="124">
        <f>SUM(E29:G29)</f>
        <v>456986.69999999995</v>
      </c>
      <c r="I29" s="51"/>
      <c r="J29" s="51">
        <f>H29+I29</f>
        <v>456986.69999999995</v>
      </c>
      <c r="K29" s="51">
        <v>1899042.7000000002</v>
      </c>
      <c r="L29" s="51"/>
      <c r="M29" s="51">
        <f t="shared" si="2"/>
        <v>1899042.7000000002</v>
      </c>
      <c r="N29" s="51"/>
      <c r="O29" s="51">
        <f>M29+N29</f>
        <v>1899042.7000000002</v>
      </c>
      <c r="P29" s="52">
        <f>J29+O29</f>
        <v>2356029.4000000004</v>
      </c>
      <c r="R29" s="134"/>
    </row>
    <row r="30" spans="1:18" x14ac:dyDescent="0.25">
      <c r="A30" s="55"/>
      <c r="B30" s="56">
        <v>2</v>
      </c>
      <c r="C30" s="132"/>
      <c r="D30" s="59"/>
      <c r="E30" s="59">
        <v>264908.80000000005</v>
      </c>
      <c r="F30" s="59">
        <v>157061.20000000001</v>
      </c>
      <c r="G30" s="665">
        <v>61256.800000000003</v>
      </c>
      <c r="H30" s="140">
        <f>SUM(E30:G30)</f>
        <v>483226.80000000005</v>
      </c>
      <c r="I30" s="59"/>
      <c r="J30" s="59">
        <f>H30+I30</f>
        <v>483226.80000000005</v>
      </c>
      <c r="K30" s="59">
        <v>1916730.7</v>
      </c>
      <c r="L30" s="59"/>
      <c r="M30" s="59">
        <f>K30+L30</f>
        <v>1916730.7</v>
      </c>
      <c r="N30" s="59"/>
      <c r="O30" s="59">
        <f>M30+N30</f>
        <v>1916730.7</v>
      </c>
      <c r="P30" s="59">
        <f>J30+O30</f>
        <v>2399957.5</v>
      </c>
      <c r="R30" s="135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31"/>
      <c r="E32" s="81"/>
      <c r="F32" s="81"/>
      <c r="G32" s="81"/>
      <c r="H32" s="101"/>
      <c r="I32" s="101"/>
      <c r="J32" s="101"/>
      <c r="K32" s="80"/>
      <c r="L32" s="101"/>
      <c r="M32" s="101"/>
      <c r="N32" s="101"/>
      <c r="O32" s="101"/>
      <c r="P32" s="101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35"/>
      <c r="F45" s="135"/>
      <c r="G45" s="135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/>
  </sheetViews>
  <sheetFormatPr defaultColWidth="7.5" defaultRowHeight="12" x14ac:dyDescent="0.15"/>
  <cols>
    <col min="1" max="1" width="4.875" style="667" customWidth="1"/>
    <col min="2" max="3" width="3.125" style="667" customWidth="1"/>
    <col min="4" max="4" width="11.5" style="667" customWidth="1"/>
    <col min="5" max="5" width="8.625" style="667" customWidth="1"/>
    <col min="6" max="6" width="11.5" style="667" customWidth="1"/>
    <col min="7" max="7" width="8.625" style="667" customWidth="1"/>
    <col min="8" max="8" width="11.5" style="667" customWidth="1"/>
    <col min="9" max="9" width="8.625" style="667" customWidth="1"/>
    <col min="10" max="10" width="11.5" style="667" customWidth="1"/>
    <col min="11" max="11" width="8.625" style="667" customWidth="1"/>
    <col min="12" max="12" width="11.5" style="667" customWidth="1"/>
    <col min="13" max="13" width="8.625" style="667" customWidth="1"/>
    <col min="14" max="14" width="11.5" style="667" customWidth="1"/>
    <col min="15" max="15" width="8.625" style="667" customWidth="1"/>
    <col min="16" max="16384" width="7.5" style="667"/>
  </cols>
  <sheetData>
    <row r="1" spans="1:15" ht="21" x14ac:dyDescent="0.15">
      <c r="A1" s="666" t="s">
        <v>473</v>
      </c>
      <c r="B1" s="758" t="s">
        <v>474</v>
      </c>
      <c r="C1" s="758"/>
      <c r="D1" s="758"/>
      <c r="E1" s="758"/>
      <c r="F1" s="758"/>
      <c r="G1" s="666" t="s">
        <v>475</v>
      </c>
    </row>
    <row r="2" spans="1:15" x14ac:dyDescent="0.15">
      <c r="O2" s="668" t="s">
        <v>476</v>
      </c>
    </row>
    <row r="3" spans="1:15" ht="5.25" customHeight="1" x14ac:dyDescent="0.15">
      <c r="O3" s="668"/>
    </row>
    <row r="4" spans="1:15" ht="17.25" customHeight="1" x14ac:dyDescent="0.15">
      <c r="A4" s="669"/>
      <c r="B4" s="759" t="s">
        <v>477</v>
      </c>
      <c r="C4" s="760"/>
      <c r="D4" s="753" t="s">
        <v>478</v>
      </c>
      <c r="E4" s="754"/>
      <c r="F4" s="753" t="s">
        <v>479</v>
      </c>
      <c r="G4" s="754"/>
      <c r="H4" s="753" t="s">
        <v>480</v>
      </c>
      <c r="I4" s="754"/>
      <c r="J4" s="753" t="s">
        <v>481</v>
      </c>
      <c r="K4" s="754"/>
      <c r="L4" s="753" t="s">
        <v>482</v>
      </c>
      <c r="M4" s="754"/>
      <c r="N4" s="753" t="s">
        <v>483</v>
      </c>
      <c r="O4" s="754"/>
    </row>
    <row r="5" spans="1:15" ht="17.25" customHeight="1" x14ac:dyDescent="0.15">
      <c r="A5" s="755" t="s">
        <v>484</v>
      </c>
      <c r="B5" s="756"/>
      <c r="C5" s="757"/>
      <c r="D5" s="670" t="s">
        <v>485</v>
      </c>
      <c r="E5" s="670" t="s">
        <v>486</v>
      </c>
      <c r="F5" s="670" t="s">
        <v>485</v>
      </c>
      <c r="G5" s="670" t="s">
        <v>486</v>
      </c>
      <c r="H5" s="670" t="s">
        <v>485</v>
      </c>
      <c r="I5" s="670" t="s">
        <v>486</v>
      </c>
      <c r="J5" s="670" t="s">
        <v>485</v>
      </c>
      <c r="K5" s="670" t="s">
        <v>486</v>
      </c>
      <c r="L5" s="670" t="s">
        <v>485</v>
      </c>
      <c r="M5" s="670" t="s">
        <v>486</v>
      </c>
      <c r="N5" s="670" t="s">
        <v>485</v>
      </c>
      <c r="O5" s="670" t="s">
        <v>486</v>
      </c>
    </row>
    <row r="6" spans="1:15" ht="17.25" customHeight="1" x14ac:dyDescent="0.15">
      <c r="A6" s="671" t="s">
        <v>487</v>
      </c>
      <c r="B6" s="672">
        <v>12</v>
      </c>
      <c r="C6" s="673" t="s">
        <v>428</v>
      </c>
      <c r="D6" s="674">
        <v>115343.2</v>
      </c>
      <c r="E6" s="675">
        <v>385.8</v>
      </c>
      <c r="F6" s="674">
        <v>43074.5</v>
      </c>
      <c r="G6" s="675">
        <v>144.1</v>
      </c>
      <c r="H6" s="674">
        <v>24458.5</v>
      </c>
      <c r="I6" s="675">
        <v>81.8</v>
      </c>
      <c r="J6" s="674">
        <v>22777.3</v>
      </c>
      <c r="K6" s="675">
        <v>76.2</v>
      </c>
      <c r="L6" s="674">
        <v>10377.9</v>
      </c>
      <c r="M6" s="675">
        <v>34.700000000000003</v>
      </c>
      <c r="N6" s="674">
        <v>14655</v>
      </c>
      <c r="O6" s="675">
        <v>49</v>
      </c>
    </row>
    <row r="7" spans="1:15" ht="17.25" customHeight="1" x14ac:dyDescent="0.15">
      <c r="A7" s="671"/>
      <c r="B7" s="672">
        <v>13</v>
      </c>
      <c r="C7" s="676"/>
      <c r="D7" s="677">
        <v>95428.099999999991</v>
      </c>
      <c r="E7" s="678">
        <v>321.3</v>
      </c>
      <c r="F7" s="677">
        <v>29264.6</v>
      </c>
      <c r="G7" s="678">
        <v>98.5</v>
      </c>
      <c r="H7" s="677">
        <v>22538</v>
      </c>
      <c r="I7" s="678">
        <v>75.900000000000006</v>
      </c>
      <c r="J7" s="677">
        <v>20524.3</v>
      </c>
      <c r="K7" s="678">
        <v>69.099999999999994</v>
      </c>
      <c r="L7" s="677">
        <v>10411.599999999999</v>
      </c>
      <c r="M7" s="678">
        <v>35.1</v>
      </c>
      <c r="N7" s="677">
        <v>12689.6</v>
      </c>
      <c r="O7" s="678">
        <v>42.7</v>
      </c>
    </row>
    <row r="8" spans="1:15" ht="17.25" customHeight="1" x14ac:dyDescent="0.15">
      <c r="A8" s="671"/>
      <c r="B8" s="672">
        <v>14</v>
      </c>
      <c r="C8" s="676"/>
      <c r="D8" s="677">
        <v>83990.599999999991</v>
      </c>
      <c r="E8" s="678">
        <v>287.60000000000002</v>
      </c>
      <c r="F8" s="677">
        <v>28004.7</v>
      </c>
      <c r="G8" s="678">
        <v>95.9</v>
      </c>
      <c r="H8" s="677">
        <v>19049.900000000001</v>
      </c>
      <c r="I8" s="678">
        <v>65.2</v>
      </c>
      <c r="J8" s="677">
        <v>12400.2</v>
      </c>
      <c r="K8" s="678">
        <v>42.5</v>
      </c>
      <c r="L8" s="677">
        <v>10491.8</v>
      </c>
      <c r="M8" s="678">
        <v>35.9</v>
      </c>
      <c r="N8" s="677">
        <v>14044</v>
      </c>
      <c r="O8" s="678">
        <v>48.1</v>
      </c>
    </row>
    <row r="9" spans="1:15" ht="17.25" customHeight="1" x14ac:dyDescent="0.15">
      <c r="A9" s="671"/>
      <c r="B9" s="672">
        <v>15</v>
      </c>
      <c r="C9" s="676"/>
      <c r="D9" s="677">
        <v>78703.199999999997</v>
      </c>
      <c r="E9" s="678">
        <v>266.8</v>
      </c>
      <c r="F9" s="677">
        <v>26216.400000000001</v>
      </c>
      <c r="G9" s="678">
        <v>88.9</v>
      </c>
      <c r="H9" s="677">
        <v>16989.3</v>
      </c>
      <c r="I9" s="678">
        <v>57.6</v>
      </c>
      <c r="J9" s="677">
        <v>13064</v>
      </c>
      <c r="K9" s="678">
        <v>44.3</v>
      </c>
      <c r="L9" s="677">
        <v>8868</v>
      </c>
      <c r="M9" s="678">
        <v>30.1</v>
      </c>
      <c r="N9" s="677">
        <v>13565.5</v>
      </c>
      <c r="O9" s="678">
        <v>46</v>
      </c>
    </row>
    <row r="10" spans="1:15" ht="17.25" customHeight="1" x14ac:dyDescent="0.15">
      <c r="A10" s="671"/>
      <c r="B10" s="672">
        <v>16</v>
      </c>
      <c r="C10" s="676"/>
      <c r="D10" s="677">
        <v>71151.899999999994</v>
      </c>
      <c r="E10" s="678">
        <v>244.5</v>
      </c>
      <c r="F10" s="677">
        <v>24839.5</v>
      </c>
      <c r="G10" s="678">
        <v>85.4</v>
      </c>
      <c r="H10" s="677">
        <v>14871.8</v>
      </c>
      <c r="I10" s="678">
        <v>51.1</v>
      </c>
      <c r="J10" s="677">
        <v>9213.4</v>
      </c>
      <c r="K10" s="678">
        <v>31.7</v>
      </c>
      <c r="L10" s="677">
        <v>8782.5</v>
      </c>
      <c r="M10" s="678">
        <v>30.2</v>
      </c>
      <c r="N10" s="677">
        <v>13444.7</v>
      </c>
      <c r="O10" s="678">
        <v>46.2</v>
      </c>
    </row>
    <row r="11" spans="1:15" ht="17.25" customHeight="1" x14ac:dyDescent="0.15">
      <c r="A11" s="671"/>
      <c r="B11" s="672">
        <v>17</v>
      </c>
      <c r="C11" s="676"/>
      <c r="D11" s="677">
        <v>75701.100000000006</v>
      </c>
      <c r="E11" s="678">
        <v>258.39999999999998</v>
      </c>
      <c r="F11" s="677">
        <v>24935.200000000001</v>
      </c>
      <c r="G11" s="678">
        <v>85.1</v>
      </c>
      <c r="H11" s="677">
        <v>16495.3</v>
      </c>
      <c r="I11" s="678">
        <v>56.3</v>
      </c>
      <c r="J11" s="677">
        <v>8273.1</v>
      </c>
      <c r="K11" s="678">
        <v>28.2</v>
      </c>
      <c r="L11" s="677">
        <v>10254.6</v>
      </c>
      <c r="M11" s="678">
        <v>35</v>
      </c>
      <c r="N11" s="677">
        <v>15742.9</v>
      </c>
      <c r="O11" s="678">
        <v>53.7</v>
      </c>
    </row>
    <row r="12" spans="1:15" ht="17.25" customHeight="1" x14ac:dyDescent="0.15">
      <c r="A12" s="671"/>
      <c r="B12" s="672">
        <v>18</v>
      </c>
      <c r="C12" s="676"/>
      <c r="D12" s="677">
        <v>81950.600000000006</v>
      </c>
      <c r="E12" s="678">
        <v>279.7</v>
      </c>
      <c r="F12" s="677">
        <v>25202</v>
      </c>
      <c r="G12" s="678">
        <v>86</v>
      </c>
      <c r="H12" s="677">
        <v>19985.5</v>
      </c>
      <c r="I12" s="678">
        <v>68.2</v>
      </c>
      <c r="J12" s="677">
        <v>8647.2999999999993</v>
      </c>
      <c r="K12" s="678">
        <v>29.5</v>
      </c>
      <c r="L12" s="677">
        <v>10711.5</v>
      </c>
      <c r="M12" s="678">
        <v>36.6</v>
      </c>
      <c r="N12" s="677">
        <v>17404.3</v>
      </c>
      <c r="O12" s="678">
        <v>59.4</v>
      </c>
    </row>
    <row r="13" spans="1:15" ht="17.25" customHeight="1" x14ac:dyDescent="0.15">
      <c r="A13" s="671"/>
      <c r="B13" s="672">
        <v>19</v>
      </c>
      <c r="C13" s="676"/>
      <c r="D13" s="677">
        <v>77269.7</v>
      </c>
      <c r="E13" s="678">
        <v>263.7</v>
      </c>
      <c r="F13" s="677">
        <v>22706</v>
      </c>
      <c r="G13" s="678">
        <v>77.5</v>
      </c>
      <c r="H13" s="677">
        <v>19480.900000000001</v>
      </c>
      <c r="I13" s="678">
        <v>66.5</v>
      </c>
      <c r="J13" s="677">
        <v>7071.7</v>
      </c>
      <c r="K13" s="678">
        <v>24.1</v>
      </c>
      <c r="L13" s="677">
        <v>10633.2</v>
      </c>
      <c r="M13" s="678">
        <v>36.299999999999997</v>
      </c>
      <c r="N13" s="677">
        <v>17377.900000000001</v>
      </c>
      <c r="O13" s="678">
        <v>59.3</v>
      </c>
    </row>
    <row r="14" spans="1:15" ht="17.25" customHeight="1" x14ac:dyDescent="0.15">
      <c r="A14" s="671"/>
      <c r="B14" s="672">
        <v>20</v>
      </c>
      <c r="C14" s="676"/>
      <c r="D14" s="677">
        <v>77813.200000000012</v>
      </c>
      <c r="E14" s="678">
        <v>268.3</v>
      </c>
      <c r="F14" s="677">
        <v>23730.1</v>
      </c>
      <c r="G14" s="678">
        <v>81.8</v>
      </c>
      <c r="H14" s="677">
        <v>18269.7</v>
      </c>
      <c r="I14" s="678">
        <v>63</v>
      </c>
      <c r="J14" s="677">
        <v>6551.4999999999991</v>
      </c>
      <c r="K14" s="678">
        <v>22.6</v>
      </c>
      <c r="L14" s="677">
        <v>12611.900000000001</v>
      </c>
      <c r="M14" s="678">
        <v>43.5</v>
      </c>
      <c r="N14" s="677">
        <v>16650</v>
      </c>
      <c r="O14" s="678">
        <v>57.4</v>
      </c>
    </row>
    <row r="15" spans="1:15" ht="17.25" customHeight="1" x14ac:dyDescent="0.15">
      <c r="A15" s="671"/>
      <c r="B15" s="672">
        <v>21</v>
      </c>
      <c r="C15" s="676"/>
      <c r="D15" s="677">
        <v>81887.5</v>
      </c>
      <c r="E15" s="678">
        <v>280.39999999999998</v>
      </c>
      <c r="F15" s="677">
        <v>24256.199999999997</v>
      </c>
      <c r="G15" s="678">
        <v>83.1</v>
      </c>
      <c r="H15" s="677">
        <v>19630.100000000002</v>
      </c>
      <c r="I15" s="678">
        <v>67.2</v>
      </c>
      <c r="J15" s="677">
        <v>6553.5</v>
      </c>
      <c r="K15" s="678">
        <v>22.4</v>
      </c>
      <c r="L15" s="677">
        <v>13278.8</v>
      </c>
      <c r="M15" s="678">
        <v>45.5</v>
      </c>
      <c r="N15" s="677">
        <v>18168.900000000001</v>
      </c>
      <c r="O15" s="678">
        <v>62.2</v>
      </c>
    </row>
    <row r="16" spans="1:15" ht="17.25" customHeight="1" x14ac:dyDescent="0.15">
      <c r="A16" s="671"/>
      <c r="B16" s="672">
        <v>22</v>
      </c>
      <c r="C16" s="676"/>
      <c r="D16" s="677">
        <v>84015.5</v>
      </c>
      <c r="E16" s="678">
        <v>286.7</v>
      </c>
      <c r="F16" s="677">
        <v>23632.5</v>
      </c>
      <c r="G16" s="678">
        <v>80.7</v>
      </c>
      <c r="H16" s="677">
        <v>18810.7</v>
      </c>
      <c r="I16" s="678">
        <v>64.2</v>
      </c>
      <c r="J16" s="677">
        <v>7006.4</v>
      </c>
      <c r="K16" s="678">
        <v>23.9</v>
      </c>
      <c r="L16" s="677">
        <v>14226.4</v>
      </c>
      <c r="M16" s="678">
        <v>48.6</v>
      </c>
      <c r="N16" s="677">
        <v>20339.5</v>
      </c>
      <c r="O16" s="678">
        <v>69.400000000000006</v>
      </c>
    </row>
    <row r="17" spans="1:15" ht="17.25" customHeight="1" x14ac:dyDescent="0.15">
      <c r="A17" s="679"/>
      <c r="B17" s="680">
        <v>23</v>
      </c>
      <c r="C17" s="681"/>
      <c r="D17" s="682">
        <v>81789.67</v>
      </c>
      <c r="E17" s="683">
        <v>279.10000000000002</v>
      </c>
      <c r="F17" s="682">
        <v>22699.02</v>
      </c>
      <c r="G17" s="683">
        <v>77.5</v>
      </c>
      <c r="H17" s="682">
        <v>17128.23</v>
      </c>
      <c r="I17" s="683">
        <v>58.5</v>
      </c>
      <c r="J17" s="682">
        <v>7160.869999999999</v>
      </c>
      <c r="K17" s="683">
        <v>24.4</v>
      </c>
      <c r="L17" s="682">
        <v>15881.380000000001</v>
      </c>
      <c r="M17" s="683">
        <v>54.2</v>
      </c>
      <c r="N17" s="682">
        <v>18920.169999999998</v>
      </c>
      <c r="O17" s="683">
        <v>64.599999999999994</v>
      </c>
    </row>
    <row r="18" spans="1:15" ht="17.25" customHeight="1" x14ac:dyDescent="0.15">
      <c r="A18" s="684">
        <v>22</v>
      </c>
      <c r="B18" s="685">
        <v>3</v>
      </c>
      <c r="C18" s="673" t="s">
        <v>61</v>
      </c>
      <c r="D18" s="674">
        <v>7052.2000000000007</v>
      </c>
      <c r="E18" s="675">
        <v>271.2</v>
      </c>
      <c r="F18" s="674">
        <v>1871.3999999999999</v>
      </c>
      <c r="G18" s="675">
        <v>72</v>
      </c>
      <c r="H18" s="674">
        <v>1740.7000000000003</v>
      </c>
      <c r="I18" s="675">
        <v>67</v>
      </c>
      <c r="J18" s="674">
        <v>590.09999999999991</v>
      </c>
      <c r="K18" s="675">
        <v>22.7</v>
      </c>
      <c r="L18" s="674">
        <v>1146.5</v>
      </c>
      <c r="M18" s="675">
        <v>44.1</v>
      </c>
      <c r="N18" s="674">
        <v>1703.5000000000002</v>
      </c>
      <c r="O18" s="675">
        <v>65.5</v>
      </c>
    </row>
    <row r="19" spans="1:15" ht="17.25" customHeight="1" x14ac:dyDescent="0.15">
      <c r="A19" s="686">
        <v>0</v>
      </c>
      <c r="B19" s="672">
        <v>4</v>
      </c>
      <c r="C19" s="676" t="s">
        <v>60</v>
      </c>
      <c r="D19" s="677">
        <v>7194.1</v>
      </c>
      <c r="E19" s="678">
        <v>287.8</v>
      </c>
      <c r="F19" s="677">
        <v>2014.4</v>
      </c>
      <c r="G19" s="678">
        <v>80.599999999999994</v>
      </c>
      <c r="H19" s="677">
        <v>1656.5</v>
      </c>
      <c r="I19" s="678">
        <v>66.3</v>
      </c>
      <c r="J19" s="677">
        <v>601.69999999999993</v>
      </c>
      <c r="K19" s="678">
        <v>24.1</v>
      </c>
      <c r="L19" s="677">
        <v>1166.7</v>
      </c>
      <c r="M19" s="678">
        <v>46.7</v>
      </c>
      <c r="N19" s="677">
        <v>1754.8000000000004</v>
      </c>
      <c r="O19" s="678">
        <v>70.2</v>
      </c>
    </row>
    <row r="20" spans="1:15" ht="17.25" customHeight="1" x14ac:dyDescent="0.15">
      <c r="A20" s="686">
        <v>0</v>
      </c>
      <c r="B20" s="672">
        <v>5</v>
      </c>
      <c r="C20" s="676" t="s">
        <v>60</v>
      </c>
      <c r="D20" s="677">
        <v>6715.6</v>
      </c>
      <c r="E20" s="678">
        <v>292</v>
      </c>
      <c r="F20" s="677">
        <v>1770.5000000000002</v>
      </c>
      <c r="G20" s="678">
        <v>77</v>
      </c>
      <c r="H20" s="677">
        <v>1570.6999999999998</v>
      </c>
      <c r="I20" s="678">
        <v>68.3</v>
      </c>
      <c r="J20" s="677">
        <v>577.59999999999991</v>
      </c>
      <c r="K20" s="678">
        <v>25.1</v>
      </c>
      <c r="L20" s="677">
        <v>1136.2</v>
      </c>
      <c r="M20" s="678">
        <v>49.4</v>
      </c>
      <c r="N20" s="677">
        <v>1660.6000000000004</v>
      </c>
      <c r="O20" s="678">
        <v>72.2</v>
      </c>
    </row>
    <row r="21" spans="1:15" ht="17.25" customHeight="1" x14ac:dyDescent="0.15">
      <c r="A21" s="686">
        <v>0</v>
      </c>
      <c r="B21" s="672">
        <v>6</v>
      </c>
      <c r="C21" s="676" t="s">
        <v>60</v>
      </c>
      <c r="D21" s="677">
        <v>6629.2999999999993</v>
      </c>
      <c r="E21" s="678">
        <v>255</v>
      </c>
      <c r="F21" s="677">
        <v>1746.8999999999999</v>
      </c>
      <c r="G21" s="678">
        <v>67.2</v>
      </c>
      <c r="H21" s="677">
        <v>1510.7</v>
      </c>
      <c r="I21" s="678">
        <v>58.1</v>
      </c>
      <c r="J21" s="677">
        <v>574.9</v>
      </c>
      <c r="K21" s="678">
        <v>22.1</v>
      </c>
      <c r="L21" s="677">
        <v>1181.2</v>
      </c>
      <c r="M21" s="678">
        <v>45.4</v>
      </c>
      <c r="N21" s="677">
        <v>1615.6000000000004</v>
      </c>
      <c r="O21" s="678">
        <v>62.1</v>
      </c>
    </row>
    <row r="22" spans="1:15" ht="17.25" customHeight="1" x14ac:dyDescent="0.15">
      <c r="A22" s="686">
        <v>0</v>
      </c>
      <c r="B22" s="672">
        <v>7</v>
      </c>
      <c r="C22" s="676" t="s">
        <v>60</v>
      </c>
      <c r="D22" s="677">
        <v>6844.9</v>
      </c>
      <c r="E22" s="678">
        <v>263.3</v>
      </c>
      <c r="F22" s="677">
        <v>1881</v>
      </c>
      <c r="G22" s="678">
        <v>72.3</v>
      </c>
      <c r="H22" s="677">
        <v>1443.1</v>
      </c>
      <c r="I22" s="678">
        <v>55.5</v>
      </c>
      <c r="J22" s="677">
        <v>572.70000000000005</v>
      </c>
      <c r="K22" s="678">
        <v>22</v>
      </c>
      <c r="L22" s="677">
        <v>1190.5</v>
      </c>
      <c r="M22" s="678">
        <v>45.8</v>
      </c>
      <c r="N22" s="677">
        <v>1757.5999999999997</v>
      </c>
      <c r="O22" s="678">
        <v>67.599999999999994</v>
      </c>
    </row>
    <row r="23" spans="1:15" ht="17.25" customHeight="1" x14ac:dyDescent="0.15">
      <c r="A23" s="686">
        <v>0</v>
      </c>
      <c r="B23" s="672">
        <v>8</v>
      </c>
      <c r="C23" s="676" t="s">
        <v>60</v>
      </c>
      <c r="D23" s="677">
        <v>6857.9</v>
      </c>
      <c r="E23" s="678">
        <v>263.8</v>
      </c>
      <c r="F23" s="677">
        <v>2044.1</v>
      </c>
      <c r="G23" s="678">
        <v>78.599999999999994</v>
      </c>
      <c r="H23" s="677">
        <v>1419.5</v>
      </c>
      <c r="I23" s="678">
        <v>54.6</v>
      </c>
      <c r="J23" s="677">
        <v>532.4</v>
      </c>
      <c r="K23" s="678">
        <v>20.5</v>
      </c>
      <c r="L23" s="677">
        <v>1143</v>
      </c>
      <c r="M23" s="678">
        <v>44</v>
      </c>
      <c r="N23" s="677">
        <v>1718.8999999999999</v>
      </c>
      <c r="O23" s="678">
        <v>66.099999999999994</v>
      </c>
    </row>
    <row r="24" spans="1:15" ht="17.25" customHeight="1" x14ac:dyDescent="0.15">
      <c r="A24" s="686">
        <v>0</v>
      </c>
      <c r="B24" s="672">
        <v>9</v>
      </c>
      <c r="C24" s="676" t="s">
        <v>60</v>
      </c>
      <c r="D24" s="677">
        <v>6711.0000000000009</v>
      </c>
      <c r="E24" s="678">
        <v>279.60000000000002</v>
      </c>
      <c r="F24" s="677">
        <v>1719.5</v>
      </c>
      <c r="G24" s="678">
        <v>71.599999999999994</v>
      </c>
      <c r="H24" s="677">
        <v>1457.8999999999999</v>
      </c>
      <c r="I24" s="678">
        <v>60.7</v>
      </c>
      <c r="J24" s="677">
        <v>582.29999999999995</v>
      </c>
      <c r="K24" s="678">
        <v>24.3</v>
      </c>
      <c r="L24" s="677">
        <v>1331.1999999999998</v>
      </c>
      <c r="M24" s="678">
        <v>55.5</v>
      </c>
      <c r="N24" s="677">
        <v>1620.1000000000001</v>
      </c>
      <c r="O24" s="678">
        <v>67.5</v>
      </c>
    </row>
    <row r="25" spans="1:15" ht="17.25" customHeight="1" x14ac:dyDescent="0.15">
      <c r="A25" s="686">
        <v>0</v>
      </c>
      <c r="B25" s="672">
        <v>10</v>
      </c>
      <c r="C25" s="676" t="s">
        <v>60</v>
      </c>
      <c r="D25" s="677">
        <v>7194</v>
      </c>
      <c r="E25" s="678">
        <v>287.8</v>
      </c>
      <c r="F25" s="677">
        <v>1934.8000000000002</v>
      </c>
      <c r="G25" s="678">
        <v>77.400000000000006</v>
      </c>
      <c r="H25" s="677">
        <v>1561.7</v>
      </c>
      <c r="I25" s="678">
        <v>62.5</v>
      </c>
      <c r="J25" s="677">
        <v>667.2</v>
      </c>
      <c r="K25" s="678">
        <v>26.7</v>
      </c>
      <c r="L25" s="677">
        <v>1191.9000000000001</v>
      </c>
      <c r="M25" s="678">
        <v>47.7</v>
      </c>
      <c r="N25" s="677">
        <v>1838.3999999999996</v>
      </c>
      <c r="O25" s="678">
        <v>73.5</v>
      </c>
    </row>
    <row r="26" spans="1:15" ht="17.25" customHeight="1" x14ac:dyDescent="0.15">
      <c r="A26" s="686">
        <v>0</v>
      </c>
      <c r="B26" s="672">
        <v>11</v>
      </c>
      <c r="C26" s="676" t="s">
        <v>60</v>
      </c>
      <c r="D26" s="677">
        <v>7302.2000000000007</v>
      </c>
      <c r="E26" s="678">
        <v>304.3</v>
      </c>
      <c r="F26" s="677">
        <v>2057.4</v>
      </c>
      <c r="G26" s="678">
        <v>85.7</v>
      </c>
      <c r="H26" s="677">
        <v>1576.7</v>
      </c>
      <c r="I26" s="678">
        <v>65.7</v>
      </c>
      <c r="J26" s="677">
        <v>656.3</v>
      </c>
      <c r="K26" s="678">
        <v>27.3</v>
      </c>
      <c r="L26" s="677">
        <v>1296.2999999999997</v>
      </c>
      <c r="M26" s="678">
        <v>54</v>
      </c>
      <c r="N26" s="677">
        <v>1715.5</v>
      </c>
      <c r="O26" s="678">
        <v>71.5</v>
      </c>
    </row>
    <row r="27" spans="1:15" ht="17.25" customHeight="1" x14ac:dyDescent="0.15">
      <c r="A27" s="687">
        <v>0</v>
      </c>
      <c r="B27" s="688">
        <v>12</v>
      </c>
      <c r="C27" s="689" t="s">
        <v>60</v>
      </c>
      <c r="D27" s="690">
        <v>8856.1999999999989</v>
      </c>
      <c r="E27" s="691">
        <v>354.2</v>
      </c>
      <c r="F27" s="690">
        <v>3115.9</v>
      </c>
      <c r="G27" s="691">
        <v>124.6</v>
      </c>
      <c r="H27" s="690">
        <v>1681.1</v>
      </c>
      <c r="I27" s="691">
        <v>67.2</v>
      </c>
      <c r="J27" s="690">
        <v>688.80000000000007</v>
      </c>
      <c r="K27" s="691">
        <v>27.6</v>
      </c>
      <c r="L27" s="690">
        <v>1396.4</v>
      </c>
      <c r="M27" s="691">
        <v>55.9</v>
      </c>
      <c r="N27" s="690">
        <v>1974</v>
      </c>
      <c r="O27" s="691">
        <v>79</v>
      </c>
    </row>
    <row r="28" spans="1:15" ht="17.25" customHeight="1" x14ac:dyDescent="0.15">
      <c r="A28" s="692">
        <v>23</v>
      </c>
      <c r="B28" s="693">
        <v>1</v>
      </c>
      <c r="C28" s="694" t="s">
        <v>70</v>
      </c>
      <c r="D28" s="695">
        <v>6188.7</v>
      </c>
      <c r="E28" s="696">
        <v>309.39999999999998</v>
      </c>
      <c r="F28" s="695">
        <v>1675.1</v>
      </c>
      <c r="G28" s="696">
        <v>83.8</v>
      </c>
      <c r="H28" s="695">
        <v>1440.6</v>
      </c>
      <c r="I28" s="696">
        <v>72</v>
      </c>
      <c r="J28" s="695">
        <v>528.20000000000005</v>
      </c>
      <c r="K28" s="696">
        <v>26.4</v>
      </c>
      <c r="L28" s="695">
        <v>1094.3</v>
      </c>
      <c r="M28" s="696">
        <v>54.7</v>
      </c>
      <c r="N28" s="695">
        <v>1450.4999999999998</v>
      </c>
      <c r="O28" s="696">
        <v>72.5</v>
      </c>
    </row>
    <row r="29" spans="1:15" ht="17.25" customHeight="1" x14ac:dyDescent="0.15">
      <c r="A29" s="686">
        <v>0</v>
      </c>
      <c r="B29" s="672">
        <v>2</v>
      </c>
      <c r="C29" s="676" t="s">
        <v>60</v>
      </c>
      <c r="D29" s="677">
        <v>6679.1</v>
      </c>
      <c r="E29" s="678">
        <v>290.39999999999998</v>
      </c>
      <c r="F29" s="677">
        <v>1729.8999999999999</v>
      </c>
      <c r="G29" s="678">
        <v>75.2</v>
      </c>
      <c r="H29" s="677">
        <v>1558.4</v>
      </c>
      <c r="I29" s="678">
        <v>67.8</v>
      </c>
      <c r="J29" s="677">
        <v>552.79999999999995</v>
      </c>
      <c r="K29" s="678">
        <v>24</v>
      </c>
      <c r="L29" s="677">
        <v>1269.5</v>
      </c>
      <c r="M29" s="678">
        <v>55.2</v>
      </c>
      <c r="N29" s="677">
        <v>1568.5000000000009</v>
      </c>
      <c r="O29" s="678">
        <v>68.2</v>
      </c>
    </row>
    <row r="30" spans="1:15" ht="17.25" customHeight="1" x14ac:dyDescent="0.15">
      <c r="A30" s="697">
        <v>0</v>
      </c>
      <c r="B30" s="680">
        <v>3</v>
      </c>
      <c r="C30" s="681" t="s">
        <v>60</v>
      </c>
      <c r="D30" s="682">
        <v>7026.2</v>
      </c>
      <c r="E30" s="683">
        <v>270.2</v>
      </c>
      <c r="F30" s="682">
        <v>1845.1000000000001</v>
      </c>
      <c r="G30" s="683">
        <v>71</v>
      </c>
      <c r="H30" s="682">
        <v>1528.9</v>
      </c>
      <c r="I30" s="683">
        <v>58.8</v>
      </c>
      <c r="J30" s="682">
        <v>623.9</v>
      </c>
      <c r="K30" s="683">
        <v>24</v>
      </c>
      <c r="L30" s="682">
        <v>1303.5</v>
      </c>
      <c r="M30" s="683">
        <v>50.1</v>
      </c>
      <c r="N30" s="682">
        <v>1724.8000000000002</v>
      </c>
      <c r="O30" s="683">
        <v>66.3</v>
      </c>
    </row>
    <row r="31" spans="1:15" ht="14.25" customHeight="1" x14ac:dyDescent="0.15">
      <c r="A31" s="698"/>
      <c r="B31" s="698"/>
      <c r="C31" s="698"/>
      <c r="D31" s="699"/>
      <c r="E31" s="698"/>
      <c r="F31" s="699"/>
      <c r="G31" s="698"/>
      <c r="H31" s="699"/>
      <c r="I31" s="698"/>
      <c r="J31" s="699"/>
      <c r="K31" s="698"/>
      <c r="L31" s="698"/>
    </row>
    <row r="32" spans="1:15" ht="14.25" customHeight="1" x14ac:dyDescent="0.15">
      <c r="A32" s="700" t="s">
        <v>488</v>
      </c>
      <c r="B32" s="701">
        <v>1</v>
      </c>
      <c r="C32" s="667" t="s">
        <v>489</v>
      </c>
    </row>
    <row r="33" spans="2:3" ht="14.25" customHeight="1" x14ac:dyDescent="0.15">
      <c r="B33" s="701">
        <v>2</v>
      </c>
      <c r="C33" s="667" t="s">
        <v>490</v>
      </c>
    </row>
    <row r="34" spans="2:3" ht="14.25" customHeight="1" x14ac:dyDescent="0.15">
      <c r="B34" s="701">
        <v>3</v>
      </c>
      <c r="C34" s="667" t="s">
        <v>491</v>
      </c>
    </row>
    <row r="35" spans="2:3" ht="14.25" customHeight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zoomScaleNormal="100" workbookViewId="0"/>
  </sheetViews>
  <sheetFormatPr defaultColWidth="7.5" defaultRowHeight="12" x14ac:dyDescent="0.15"/>
  <cols>
    <col min="1" max="1" width="4.875" style="702" customWidth="1"/>
    <col min="2" max="3" width="3.125" style="702" customWidth="1"/>
    <col min="4" max="4" width="11.5" style="702" customWidth="1"/>
    <col min="5" max="5" width="8.625" style="702" customWidth="1"/>
    <col min="6" max="6" width="11.5" style="702" customWidth="1"/>
    <col min="7" max="7" width="8.625" style="702" customWidth="1"/>
    <col min="8" max="8" width="11.5" style="702" customWidth="1"/>
    <col min="9" max="9" width="8.625" style="702" customWidth="1"/>
    <col min="10" max="10" width="11.5" style="702" customWidth="1"/>
    <col min="11" max="11" width="8.625" style="702" customWidth="1"/>
    <col min="12" max="12" width="11.5" style="702" customWidth="1"/>
    <col min="13" max="13" width="8.625" style="702" customWidth="1"/>
    <col min="14" max="14" width="11.5" style="702" customWidth="1"/>
    <col min="15" max="15" width="8.625" style="702" customWidth="1"/>
    <col min="16" max="16384" width="7.5" style="702"/>
  </cols>
  <sheetData>
    <row r="1" spans="1:16" ht="21" x14ac:dyDescent="0.15">
      <c r="A1" s="666" t="s">
        <v>473</v>
      </c>
      <c r="B1" s="758" t="s">
        <v>474</v>
      </c>
      <c r="C1" s="758"/>
      <c r="D1" s="758"/>
      <c r="E1" s="758"/>
      <c r="F1" s="758"/>
      <c r="G1" s="666" t="s">
        <v>492</v>
      </c>
      <c r="H1" s="667"/>
    </row>
    <row r="2" spans="1:16" ht="12" customHeight="1" x14ac:dyDescent="0.15">
      <c r="O2" s="702" t="s">
        <v>476</v>
      </c>
    </row>
    <row r="3" spans="1:16" ht="5.25" customHeight="1" x14ac:dyDescent="0.15"/>
    <row r="4" spans="1:16" ht="17.25" customHeight="1" x14ac:dyDescent="0.15">
      <c r="A4" s="669"/>
      <c r="B4" s="759" t="s">
        <v>477</v>
      </c>
      <c r="C4" s="760"/>
      <c r="D4" s="753" t="s">
        <v>478</v>
      </c>
      <c r="E4" s="754"/>
      <c r="F4" s="753" t="s">
        <v>479</v>
      </c>
      <c r="G4" s="754"/>
      <c r="H4" s="753" t="s">
        <v>480</v>
      </c>
      <c r="I4" s="754"/>
      <c r="J4" s="753" t="s">
        <v>481</v>
      </c>
      <c r="K4" s="754"/>
      <c r="L4" s="753" t="s">
        <v>482</v>
      </c>
      <c r="M4" s="754"/>
      <c r="N4" s="753" t="s">
        <v>483</v>
      </c>
      <c r="O4" s="754"/>
      <c r="P4" s="667"/>
    </row>
    <row r="5" spans="1:16" ht="17.25" customHeight="1" x14ac:dyDescent="0.15">
      <c r="A5" s="703" t="s">
        <v>493</v>
      </c>
      <c r="B5" s="704" t="s">
        <v>70</v>
      </c>
      <c r="C5" s="705"/>
      <c r="D5" s="670" t="s">
        <v>485</v>
      </c>
      <c r="E5" s="670" t="s">
        <v>486</v>
      </c>
      <c r="F5" s="670" t="s">
        <v>485</v>
      </c>
      <c r="G5" s="670" t="s">
        <v>486</v>
      </c>
      <c r="H5" s="670" t="s">
        <v>485</v>
      </c>
      <c r="I5" s="670" t="s">
        <v>486</v>
      </c>
      <c r="J5" s="670" t="s">
        <v>485</v>
      </c>
      <c r="K5" s="670" t="s">
        <v>486</v>
      </c>
      <c r="L5" s="670" t="s">
        <v>485</v>
      </c>
      <c r="M5" s="670" t="s">
        <v>486</v>
      </c>
      <c r="N5" s="670" t="s">
        <v>485</v>
      </c>
      <c r="O5" s="670" t="s">
        <v>486</v>
      </c>
      <c r="P5" s="667"/>
    </row>
    <row r="6" spans="1:16" ht="17.25" customHeight="1" x14ac:dyDescent="0.15">
      <c r="A6" s="686">
        <v>22</v>
      </c>
      <c r="B6" s="672">
        <v>1</v>
      </c>
      <c r="C6" s="673" t="s">
        <v>494</v>
      </c>
      <c r="D6" s="674">
        <v>6352.9</v>
      </c>
      <c r="E6" s="675">
        <v>317.60000000000002</v>
      </c>
      <c r="F6" s="674">
        <v>1747.1999999999998</v>
      </c>
      <c r="G6" s="675">
        <v>87.4</v>
      </c>
      <c r="H6" s="674">
        <v>1621.6999999999998</v>
      </c>
      <c r="I6" s="675">
        <v>81.099999999999994</v>
      </c>
      <c r="J6" s="674">
        <v>489.4</v>
      </c>
      <c r="K6" s="675">
        <v>24.5</v>
      </c>
      <c r="L6" s="674">
        <v>1056.0999999999999</v>
      </c>
      <c r="M6" s="675">
        <v>52.8</v>
      </c>
      <c r="N6" s="674">
        <v>1438.5</v>
      </c>
      <c r="O6" s="675">
        <v>71.900000000000006</v>
      </c>
      <c r="P6" s="667"/>
    </row>
    <row r="7" spans="1:16" ht="17.25" customHeight="1" x14ac:dyDescent="0.15">
      <c r="A7" s="687">
        <v>0</v>
      </c>
      <c r="B7" s="688">
        <v>2</v>
      </c>
      <c r="C7" s="689"/>
      <c r="D7" s="690">
        <v>6305.1999999999989</v>
      </c>
      <c r="E7" s="691">
        <v>274.10000000000002</v>
      </c>
      <c r="F7" s="690">
        <v>1729.4</v>
      </c>
      <c r="G7" s="691">
        <v>75.2</v>
      </c>
      <c r="H7" s="690">
        <v>1570.3999999999999</v>
      </c>
      <c r="I7" s="691">
        <v>68.3</v>
      </c>
      <c r="J7" s="690">
        <v>473</v>
      </c>
      <c r="K7" s="691">
        <v>20.6</v>
      </c>
      <c r="L7" s="690">
        <v>990.40000000000009</v>
      </c>
      <c r="M7" s="691">
        <v>43.1</v>
      </c>
      <c r="N7" s="690">
        <v>1541.9999999999998</v>
      </c>
      <c r="O7" s="691">
        <v>67</v>
      </c>
      <c r="P7" s="667"/>
    </row>
    <row r="8" spans="1:16" ht="17.25" customHeight="1" x14ac:dyDescent="0.15">
      <c r="A8" s="692">
        <v>0</v>
      </c>
      <c r="B8" s="693">
        <v>3</v>
      </c>
      <c r="C8" s="694"/>
      <c r="D8" s="695">
        <v>7052.2000000000007</v>
      </c>
      <c r="E8" s="696">
        <v>271.2</v>
      </c>
      <c r="F8" s="695">
        <v>1871.3999999999999</v>
      </c>
      <c r="G8" s="696">
        <v>72</v>
      </c>
      <c r="H8" s="695">
        <v>1740.7000000000003</v>
      </c>
      <c r="I8" s="696">
        <v>67</v>
      </c>
      <c r="J8" s="695">
        <v>590.09999999999991</v>
      </c>
      <c r="K8" s="696">
        <v>22.7</v>
      </c>
      <c r="L8" s="695">
        <v>1146.5</v>
      </c>
      <c r="M8" s="696">
        <v>44.1</v>
      </c>
      <c r="N8" s="695">
        <v>1703.5000000000002</v>
      </c>
      <c r="O8" s="696">
        <v>65.5</v>
      </c>
      <c r="P8" s="667"/>
    </row>
    <row r="9" spans="1:16" ht="17.25" customHeight="1" x14ac:dyDescent="0.15">
      <c r="A9" s="686">
        <v>0</v>
      </c>
      <c r="B9" s="672">
        <v>4</v>
      </c>
      <c r="C9" s="676"/>
      <c r="D9" s="677">
        <v>7194.1</v>
      </c>
      <c r="E9" s="678">
        <v>287.8</v>
      </c>
      <c r="F9" s="677">
        <v>2014.4</v>
      </c>
      <c r="G9" s="678">
        <v>80.599999999999994</v>
      </c>
      <c r="H9" s="677">
        <v>1656.5</v>
      </c>
      <c r="I9" s="678">
        <v>66.3</v>
      </c>
      <c r="J9" s="677">
        <v>601.69999999999993</v>
      </c>
      <c r="K9" s="678">
        <v>24.1</v>
      </c>
      <c r="L9" s="677">
        <v>1166.7</v>
      </c>
      <c r="M9" s="678">
        <v>46.7</v>
      </c>
      <c r="N9" s="677">
        <v>1754.8000000000004</v>
      </c>
      <c r="O9" s="678">
        <v>70.2</v>
      </c>
      <c r="P9" s="667"/>
    </row>
    <row r="10" spans="1:16" ht="17.25" customHeight="1" x14ac:dyDescent="0.15">
      <c r="A10" s="686">
        <v>0</v>
      </c>
      <c r="B10" s="672">
        <v>5</v>
      </c>
      <c r="C10" s="676"/>
      <c r="D10" s="677">
        <v>6715.6</v>
      </c>
      <c r="E10" s="678">
        <v>292</v>
      </c>
      <c r="F10" s="677">
        <v>1770.5000000000002</v>
      </c>
      <c r="G10" s="678">
        <v>77</v>
      </c>
      <c r="H10" s="677">
        <v>1570.6999999999998</v>
      </c>
      <c r="I10" s="678">
        <v>68.3</v>
      </c>
      <c r="J10" s="677">
        <v>577.59999999999991</v>
      </c>
      <c r="K10" s="678">
        <v>25.1</v>
      </c>
      <c r="L10" s="677">
        <v>1136.2</v>
      </c>
      <c r="M10" s="678">
        <v>49.4</v>
      </c>
      <c r="N10" s="677">
        <v>1660.6000000000004</v>
      </c>
      <c r="O10" s="678">
        <v>72.2</v>
      </c>
      <c r="P10" s="667"/>
    </row>
    <row r="11" spans="1:16" ht="17.25" customHeight="1" x14ac:dyDescent="0.15">
      <c r="A11" s="686">
        <v>0</v>
      </c>
      <c r="B11" s="672">
        <v>6</v>
      </c>
      <c r="C11" s="676"/>
      <c r="D11" s="677">
        <v>6629.2999999999993</v>
      </c>
      <c r="E11" s="678">
        <v>255</v>
      </c>
      <c r="F11" s="677">
        <v>1746.8999999999999</v>
      </c>
      <c r="G11" s="678">
        <v>67.2</v>
      </c>
      <c r="H11" s="677">
        <v>1510.7</v>
      </c>
      <c r="I11" s="678">
        <v>58.1</v>
      </c>
      <c r="J11" s="677">
        <v>574.9</v>
      </c>
      <c r="K11" s="678">
        <v>22.1</v>
      </c>
      <c r="L11" s="677">
        <v>1181.2</v>
      </c>
      <c r="M11" s="678">
        <v>45.4</v>
      </c>
      <c r="N11" s="677">
        <v>1615.6000000000004</v>
      </c>
      <c r="O11" s="678">
        <v>62.1</v>
      </c>
      <c r="P11" s="667"/>
    </row>
    <row r="12" spans="1:16" ht="17.25" customHeight="1" x14ac:dyDescent="0.15">
      <c r="A12" s="686">
        <v>0</v>
      </c>
      <c r="B12" s="672">
        <v>7</v>
      </c>
      <c r="C12" s="676"/>
      <c r="D12" s="677">
        <v>6844.9</v>
      </c>
      <c r="E12" s="678">
        <v>263.3</v>
      </c>
      <c r="F12" s="677">
        <v>1881</v>
      </c>
      <c r="G12" s="678">
        <v>72.3</v>
      </c>
      <c r="H12" s="677">
        <v>1443.1</v>
      </c>
      <c r="I12" s="678">
        <v>55.5</v>
      </c>
      <c r="J12" s="677">
        <v>572.70000000000005</v>
      </c>
      <c r="K12" s="678">
        <v>22</v>
      </c>
      <c r="L12" s="677">
        <v>1190.5</v>
      </c>
      <c r="M12" s="678">
        <v>45.8</v>
      </c>
      <c r="N12" s="677">
        <v>1757.5999999999997</v>
      </c>
      <c r="O12" s="678">
        <v>67.599999999999994</v>
      </c>
      <c r="P12" s="667"/>
    </row>
    <row r="13" spans="1:16" ht="17.25" customHeight="1" x14ac:dyDescent="0.15">
      <c r="A13" s="686">
        <v>0</v>
      </c>
      <c r="B13" s="672">
        <v>8</v>
      </c>
      <c r="C13" s="676"/>
      <c r="D13" s="677">
        <v>6857.9</v>
      </c>
      <c r="E13" s="678">
        <v>263.8</v>
      </c>
      <c r="F13" s="677">
        <v>2044.1</v>
      </c>
      <c r="G13" s="678">
        <v>78.599999999999994</v>
      </c>
      <c r="H13" s="677">
        <v>1419.5</v>
      </c>
      <c r="I13" s="678">
        <v>54.6</v>
      </c>
      <c r="J13" s="677">
        <v>532.4</v>
      </c>
      <c r="K13" s="678">
        <v>20.5</v>
      </c>
      <c r="L13" s="677">
        <v>1143</v>
      </c>
      <c r="M13" s="678">
        <v>44</v>
      </c>
      <c r="N13" s="677">
        <v>1718.8999999999999</v>
      </c>
      <c r="O13" s="678">
        <v>66.099999999999994</v>
      </c>
      <c r="P13" s="667"/>
    </row>
    <row r="14" spans="1:16" ht="17.25" customHeight="1" x14ac:dyDescent="0.15">
      <c r="A14" s="686">
        <v>0</v>
      </c>
      <c r="B14" s="672">
        <v>9</v>
      </c>
      <c r="C14" s="676"/>
      <c r="D14" s="677">
        <v>6711.0000000000009</v>
      </c>
      <c r="E14" s="678">
        <v>279.60000000000002</v>
      </c>
      <c r="F14" s="677">
        <v>1719.5</v>
      </c>
      <c r="G14" s="678">
        <v>71.599999999999994</v>
      </c>
      <c r="H14" s="677">
        <v>1457.8999999999999</v>
      </c>
      <c r="I14" s="678">
        <v>60.7</v>
      </c>
      <c r="J14" s="677">
        <v>582.29999999999995</v>
      </c>
      <c r="K14" s="678">
        <v>24.3</v>
      </c>
      <c r="L14" s="677">
        <v>1331.1999999999998</v>
      </c>
      <c r="M14" s="678">
        <v>55.5</v>
      </c>
      <c r="N14" s="677">
        <v>1620.1000000000001</v>
      </c>
      <c r="O14" s="678">
        <v>67.5</v>
      </c>
      <c r="P14" s="667"/>
    </row>
    <row r="15" spans="1:16" ht="17.25" customHeight="1" x14ac:dyDescent="0.15">
      <c r="A15" s="686">
        <v>0</v>
      </c>
      <c r="B15" s="672">
        <v>10</v>
      </c>
      <c r="C15" s="676"/>
      <c r="D15" s="677">
        <v>7194</v>
      </c>
      <c r="E15" s="678">
        <v>287.8</v>
      </c>
      <c r="F15" s="677">
        <v>1934.8000000000002</v>
      </c>
      <c r="G15" s="678">
        <v>77.400000000000006</v>
      </c>
      <c r="H15" s="677">
        <v>1561.7</v>
      </c>
      <c r="I15" s="678">
        <v>62.5</v>
      </c>
      <c r="J15" s="677">
        <v>667.2</v>
      </c>
      <c r="K15" s="678">
        <v>26.7</v>
      </c>
      <c r="L15" s="677">
        <v>1191.9000000000001</v>
      </c>
      <c r="M15" s="678">
        <v>47.7</v>
      </c>
      <c r="N15" s="677">
        <v>1838.3999999999996</v>
      </c>
      <c r="O15" s="678">
        <v>73.5</v>
      </c>
      <c r="P15" s="667"/>
    </row>
    <row r="16" spans="1:16" ht="17.25" customHeight="1" x14ac:dyDescent="0.15">
      <c r="A16" s="686">
        <v>0</v>
      </c>
      <c r="B16" s="672">
        <v>11</v>
      </c>
      <c r="C16" s="676"/>
      <c r="D16" s="677">
        <v>7302.2000000000007</v>
      </c>
      <c r="E16" s="678">
        <v>304.3</v>
      </c>
      <c r="F16" s="677">
        <v>2057.4</v>
      </c>
      <c r="G16" s="678">
        <v>85.7</v>
      </c>
      <c r="H16" s="677">
        <v>1576.7</v>
      </c>
      <c r="I16" s="678">
        <v>65.7</v>
      </c>
      <c r="J16" s="677">
        <v>656.3</v>
      </c>
      <c r="K16" s="678">
        <v>27.3</v>
      </c>
      <c r="L16" s="677">
        <v>1296.2999999999997</v>
      </c>
      <c r="M16" s="678">
        <v>54</v>
      </c>
      <c r="N16" s="677">
        <v>1715.5</v>
      </c>
      <c r="O16" s="678">
        <v>71.5</v>
      </c>
      <c r="P16" s="667"/>
    </row>
    <row r="17" spans="1:16" ht="17.25" customHeight="1" x14ac:dyDescent="0.15">
      <c r="A17" s="697">
        <v>0</v>
      </c>
      <c r="B17" s="680">
        <v>12</v>
      </c>
      <c r="C17" s="681"/>
      <c r="D17" s="682">
        <v>8856.1999999999989</v>
      </c>
      <c r="E17" s="683">
        <v>354.2</v>
      </c>
      <c r="F17" s="682">
        <v>3115.9</v>
      </c>
      <c r="G17" s="683">
        <v>124.6</v>
      </c>
      <c r="H17" s="682">
        <v>1681.1</v>
      </c>
      <c r="I17" s="683">
        <v>67.2</v>
      </c>
      <c r="J17" s="682">
        <v>688.80000000000007</v>
      </c>
      <c r="K17" s="683">
        <v>27.6</v>
      </c>
      <c r="L17" s="682">
        <v>1396.4</v>
      </c>
      <c r="M17" s="683">
        <v>55.9</v>
      </c>
      <c r="N17" s="682">
        <v>1974</v>
      </c>
      <c r="O17" s="683">
        <v>79</v>
      </c>
      <c r="P17" s="667"/>
    </row>
    <row r="18" spans="1:16" ht="17.25" customHeight="1" x14ac:dyDescent="0.15">
      <c r="A18" s="686">
        <v>23</v>
      </c>
      <c r="B18" s="672">
        <v>1</v>
      </c>
      <c r="C18" s="673" t="s">
        <v>61</v>
      </c>
      <c r="D18" s="674">
        <v>6188.7</v>
      </c>
      <c r="E18" s="675">
        <v>309.39999999999998</v>
      </c>
      <c r="F18" s="674">
        <v>1675.1</v>
      </c>
      <c r="G18" s="675">
        <v>83.8</v>
      </c>
      <c r="H18" s="674">
        <v>1440.6</v>
      </c>
      <c r="I18" s="675">
        <v>72</v>
      </c>
      <c r="J18" s="674">
        <v>528.20000000000005</v>
      </c>
      <c r="K18" s="675">
        <v>26.4</v>
      </c>
      <c r="L18" s="674">
        <v>1094.3</v>
      </c>
      <c r="M18" s="675">
        <v>54.7</v>
      </c>
      <c r="N18" s="674">
        <v>1450.4999999999998</v>
      </c>
      <c r="O18" s="675">
        <v>72.5</v>
      </c>
      <c r="P18" s="667"/>
    </row>
    <row r="19" spans="1:16" ht="17.25" customHeight="1" x14ac:dyDescent="0.15">
      <c r="A19" s="686">
        <v>0</v>
      </c>
      <c r="B19" s="672">
        <v>2</v>
      </c>
      <c r="C19" s="676"/>
      <c r="D19" s="677">
        <v>6679.1</v>
      </c>
      <c r="E19" s="678">
        <v>290.39999999999998</v>
      </c>
      <c r="F19" s="677">
        <v>1729.8999999999999</v>
      </c>
      <c r="G19" s="678">
        <v>75.2</v>
      </c>
      <c r="H19" s="677">
        <v>1558.4</v>
      </c>
      <c r="I19" s="678">
        <v>67.8</v>
      </c>
      <c r="J19" s="677">
        <v>552.79999999999995</v>
      </c>
      <c r="K19" s="678">
        <v>24</v>
      </c>
      <c r="L19" s="677">
        <v>1269.5</v>
      </c>
      <c r="M19" s="678">
        <v>55.2</v>
      </c>
      <c r="N19" s="677">
        <v>1568.5000000000009</v>
      </c>
      <c r="O19" s="678">
        <v>68.2</v>
      </c>
      <c r="P19" s="667"/>
    </row>
    <row r="20" spans="1:16" ht="17.25" customHeight="1" x14ac:dyDescent="0.15">
      <c r="A20" s="687">
        <v>0</v>
      </c>
      <c r="B20" s="688">
        <v>3</v>
      </c>
      <c r="C20" s="689"/>
      <c r="D20" s="690">
        <v>7026.2</v>
      </c>
      <c r="E20" s="691">
        <v>270.2</v>
      </c>
      <c r="F20" s="690">
        <v>1845.1000000000001</v>
      </c>
      <c r="G20" s="691">
        <v>71</v>
      </c>
      <c r="H20" s="690">
        <v>1528.9</v>
      </c>
      <c r="I20" s="691">
        <v>58.8</v>
      </c>
      <c r="J20" s="690">
        <v>623.9</v>
      </c>
      <c r="K20" s="691">
        <v>24</v>
      </c>
      <c r="L20" s="690">
        <v>1303.5</v>
      </c>
      <c r="M20" s="691">
        <v>50.1</v>
      </c>
      <c r="N20" s="690">
        <v>1724.8000000000002</v>
      </c>
      <c r="O20" s="691">
        <v>66.3</v>
      </c>
      <c r="P20" s="667"/>
    </row>
    <row r="21" spans="1:16" ht="17.25" customHeight="1" x14ac:dyDescent="0.15">
      <c r="A21" s="692">
        <v>0</v>
      </c>
      <c r="B21" s="693">
        <v>4</v>
      </c>
      <c r="C21" s="694"/>
      <c r="D21" s="695">
        <v>7163.49</v>
      </c>
      <c r="E21" s="696">
        <v>286.5</v>
      </c>
      <c r="F21" s="695">
        <v>2010.8000000000002</v>
      </c>
      <c r="G21" s="696">
        <v>80.400000000000006</v>
      </c>
      <c r="H21" s="695">
        <v>1503.15</v>
      </c>
      <c r="I21" s="696">
        <v>60.1</v>
      </c>
      <c r="J21" s="695">
        <v>649.40000000000009</v>
      </c>
      <c r="K21" s="696">
        <v>26</v>
      </c>
      <c r="L21" s="695">
        <v>1250.83</v>
      </c>
      <c r="M21" s="696">
        <v>50</v>
      </c>
      <c r="N21" s="695">
        <v>1749.3099999999997</v>
      </c>
      <c r="O21" s="696">
        <v>70</v>
      </c>
      <c r="P21" s="667"/>
    </row>
    <row r="22" spans="1:16" ht="17.25" customHeight="1" x14ac:dyDescent="0.15">
      <c r="A22" s="686">
        <v>0</v>
      </c>
      <c r="B22" s="672">
        <v>5</v>
      </c>
      <c r="C22" s="676"/>
      <c r="D22" s="677">
        <v>6402.1999999999989</v>
      </c>
      <c r="E22" s="678">
        <v>278.39999999999998</v>
      </c>
      <c r="F22" s="677">
        <v>1658.6599999999996</v>
      </c>
      <c r="G22" s="678">
        <v>72.099999999999994</v>
      </c>
      <c r="H22" s="677">
        <v>1396.93</v>
      </c>
      <c r="I22" s="678">
        <v>60.7</v>
      </c>
      <c r="J22" s="677">
        <v>588.19999999999993</v>
      </c>
      <c r="K22" s="678">
        <v>25.6</v>
      </c>
      <c r="L22" s="677">
        <v>1372.13</v>
      </c>
      <c r="M22" s="678">
        <v>59.7</v>
      </c>
      <c r="N22" s="677">
        <v>1386.2799999999997</v>
      </c>
      <c r="O22" s="678">
        <v>60.3</v>
      </c>
      <c r="P22" s="667"/>
    </row>
    <row r="23" spans="1:16" ht="17.25" customHeight="1" x14ac:dyDescent="0.15">
      <c r="A23" s="686">
        <v>0</v>
      </c>
      <c r="B23" s="672">
        <v>6</v>
      </c>
      <c r="C23" s="676"/>
      <c r="D23" s="677">
        <v>6786.1900000000005</v>
      </c>
      <c r="E23" s="678">
        <v>261</v>
      </c>
      <c r="F23" s="677">
        <v>1796.22</v>
      </c>
      <c r="G23" s="678">
        <v>69.099999999999994</v>
      </c>
      <c r="H23" s="677">
        <v>1396.1799999999998</v>
      </c>
      <c r="I23" s="678">
        <v>53.7</v>
      </c>
      <c r="J23" s="677">
        <v>625</v>
      </c>
      <c r="K23" s="678">
        <v>24</v>
      </c>
      <c r="L23" s="677">
        <v>1429.66</v>
      </c>
      <c r="M23" s="678">
        <v>55</v>
      </c>
      <c r="N23" s="677">
        <v>1539.1300000000003</v>
      </c>
      <c r="O23" s="678">
        <v>59.2</v>
      </c>
      <c r="P23" s="667"/>
    </row>
    <row r="24" spans="1:16" ht="17.25" customHeight="1" x14ac:dyDescent="0.15">
      <c r="A24" s="686">
        <v>0</v>
      </c>
      <c r="B24" s="672">
        <v>7</v>
      </c>
      <c r="C24" s="676"/>
      <c r="D24" s="677">
        <v>6680.2899999999991</v>
      </c>
      <c r="E24" s="678">
        <v>267.2</v>
      </c>
      <c r="F24" s="677">
        <v>1825.9300000000003</v>
      </c>
      <c r="G24" s="678">
        <v>73</v>
      </c>
      <c r="H24" s="677">
        <v>1266.17</v>
      </c>
      <c r="I24" s="678">
        <v>50.6</v>
      </c>
      <c r="J24" s="677">
        <v>658.39</v>
      </c>
      <c r="K24" s="678">
        <v>26.3</v>
      </c>
      <c r="L24" s="677">
        <v>1297.75</v>
      </c>
      <c r="M24" s="678">
        <v>51.9</v>
      </c>
      <c r="N24" s="677">
        <v>1632.0499999999995</v>
      </c>
      <c r="O24" s="678">
        <v>65.3</v>
      </c>
      <c r="P24" s="667"/>
    </row>
    <row r="25" spans="1:16" ht="17.25" customHeight="1" x14ac:dyDescent="0.15">
      <c r="A25" s="686">
        <v>0</v>
      </c>
      <c r="B25" s="672">
        <v>8</v>
      </c>
      <c r="C25" s="676"/>
      <c r="D25" s="677">
        <v>6430.53</v>
      </c>
      <c r="E25" s="678">
        <v>238.2</v>
      </c>
      <c r="F25" s="677">
        <v>1529</v>
      </c>
      <c r="G25" s="678">
        <v>56.6</v>
      </c>
      <c r="H25" s="677">
        <v>1260.17</v>
      </c>
      <c r="I25" s="678">
        <v>46.7</v>
      </c>
      <c r="J25" s="677">
        <v>632</v>
      </c>
      <c r="K25" s="678">
        <v>23.4</v>
      </c>
      <c r="L25" s="677">
        <v>1381.28</v>
      </c>
      <c r="M25" s="678">
        <v>51.2</v>
      </c>
      <c r="N25" s="677">
        <v>1628.08</v>
      </c>
      <c r="O25" s="678">
        <v>60.3</v>
      </c>
      <c r="P25" s="667"/>
    </row>
    <row r="26" spans="1:16" ht="17.25" customHeight="1" x14ac:dyDescent="0.15">
      <c r="A26" s="686">
        <v>0</v>
      </c>
      <c r="B26" s="672">
        <v>9</v>
      </c>
      <c r="C26" s="676"/>
      <c r="D26" s="677">
        <v>6556.4800000000005</v>
      </c>
      <c r="E26" s="678">
        <v>273.2</v>
      </c>
      <c r="F26" s="677">
        <v>1643.05</v>
      </c>
      <c r="G26" s="678">
        <v>68.5</v>
      </c>
      <c r="H26" s="677">
        <v>1393.27</v>
      </c>
      <c r="I26" s="678">
        <v>58.1</v>
      </c>
      <c r="J26" s="677">
        <v>592.28</v>
      </c>
      <c r="K26" s="678">
        <v>24.7</v>
      </c>
      <c r="L26" s="677">
        <v>1347.3700000000001</v>
      </c>
      <c r="M26" s="678">
        <v>56.1</v>
      </c>
      <c r="N26" s="677">
        <v>1580.51</v>
      </c>
      <c r="O26" s="678">
        <v>65.900000000000006</v>
      </c>
      <c r="P26" s="667"/>
    </row>
    <row r="27" spans="1:16" ht="17.25" customHeight="1" x14ac:dyDescent="0.15">
      <c r="A27" s="686">
        <v>0</v>
      </c>
      <c r="B27" s="672">
        <v>10</v>
      </c>
      <c r="C27" s="676"/>
      <c r="D27" s="677">
        <v>6542.1400000000012</v>
      </c>
      <c r="E27" s="678">
        <v>261.7</v>
      </c>
      <c r="F27" s="677">
        <v>1897.37</v>
      </c>
      <c r="G27" s="678">
        <v>75.900000000000006</v>
      </c>
      <c r="H27" s="677">
        <v>1343.98</v>
      </c>
      <c r="I27" s="678">
        <v>53.8</v>
      </c>
      <c r="J27" s="677">
        <v>552.05999999999995</v>
      </c>
      <c r="K27" s="678">
        <v>22.1</v>
      </c>
      <c r="L27" s="677">
        <v>1283.3699999999999</v>
      </c>
      <c r="M27" s="678">
        <v>51.3</v>
      </c>
      <c r="N27" s="677">
        <v>1465.3600000000004</v>
      </c>
      <c r="O27" s="678">
        <v>58.6</v>
      </c>
      <c r="P27" s="667"/>
    </row>
    <row r="28" spans="1:16" ht="17.25" customHeight="1" x14ac:dyDescent="0.15">
      <c r="A28" s="686">
        <v>0</v>
      </c>
      <c r="B28" s="672">
        <v>11</v>
      </c>
      <c r="C28" s="676"/>
      <c r="D28" s="677">
        <v>6709.2999999999993</v>
      </c>
      <c r="E28" s="678">
        <v>279.60000000000002</v>
      </c>
      <c r="F28" s="677">
        <v>1903.2199999999998</v>
      </c>
      <c r="G28" s="678">
        <v>79.3</v>
      </c>
      <c r="H28" s="677">
        <v>1459.97</v>
      </c>
      <c r="I28" s="678">
        <v>60.8</v>
      </c>
      <c r="J28" s="677">
        <v>533.9</v>
      </c>
      <c r="K28" s="678">
        <v>22.2</v>
      </c>
      <c r="L28" s="677">
        <v>1388.79</v>
      </c>
      <c r="M28" s="678">
        <v>57.9</v>
      </c>
      <c r="N28" s="677">
        <v>1423.42</v>
      </c>
      <c r="O28" s="678">
        <v>59.3</v>
      </c>
      <c r="P28" s="667"/>
    </row>
    <row r="29" spans="1:16" ht="17.25" customHeight="1" x14ac:dyDescent="0.15">
      <c r="A29" s="697">
        <v>0</v>
      </c>
      <c r="B29" s="680">
        <v>12</v>
      </c>
      <c r="C29" s="681"/>
      <c r="D29" s="682">
        <v>8625.0500000000011</v>
      </c>
      <c r="E29" s="683">
        <v>345</v>
      </c>
      <c r="F29" s="682">
        <v>3184.6699999999996</v>
      </c>
      <c r="G29" s="683">
        <v>127.4</v>
      </c>
      <c r="H29" s="682">
        <v>1580.5100000000002</v>
      </c>
      <c r="I29" s="683">
        <v>63.2</v>
      </c>
      <c r="J29" s="682">
        <v>624.74</v>
      </c>
      <c r="K29" s="683">
        <v>25</v>
      </c>
      <c r="L29" s="682">
        <v>1462.9</v>
      </c>
      <c r="M29" s="683">
        <v>58.5</v>
      </c>
      <c r="N29" s="682">
        <v>1772.2300000000009</v>
      </c>
      <c r="O29" s="683">
        <v>70.900000000000006</v>
      </c>
      <c r="P29" s="667"/>
    </row>
    <row r="30" spans="1:16" ht="14.25" customHeight="1" x14ac:dyDescent="0.15">
      <c r="A30" s="698"/>
      <c r="B30" s="698"/>
      <c r="C30" s="698"/>
      <c r="D30" s="699"/>
      <c r="E30" s="698"/>
      <c r="F30" s="699"/>
      <c r="G30" s="698"/>
      <c r="H30" s="699"/>
      <c r="I30" s="698"/>
      <c r="J30" s="699"/>
      <c r="K30" s="698"/>
      <c r="L30" s="698"/>
      <c r="M30" s="667"/>
      <c r="N30" s="667"/>
      <c r="O30" s="667"/>
      <c r="P30" s="667"/>
    </row>
    <row r="31" spans="1:16" s="707" customFormat="1" ht="14.25" customHeight="1" x14ac:dyDescent="0.15">
      <c r="A31" s="672" t="s">
        <v>488</v>
      </c>
      <c r="B31" s="706">
        <v>1</v>
      </c>
      <c r="C31" s="707" t="s">
        <v>489</v>
      </c>
    </row>
    <row r="32" spans="1:16" s="707" customFormat="1" ht="14.25" customHeight="1" x14ac:dyDescent="0.15">
      <c r="A32" s="698"/>
      <c r="B32" s="706">
        <v>2</v>
      </c>
      <c r="C32" s="707" t="s">
        <v>490</v>
      </c>
    </row>
    <row r="33" spans="1:16" s="707" customFormat="1" ht="14.25" customHeight="1" x14ac:dyDescent="0.15">
      <c r="A33" s="698"/>
      <c r="B33" s="706">
        <v>3</v>
      </c>
      <c r="C33" s="707" t="s">
        <v>491</v>
      </c>
      <c r="E33" s="698"/>
      <c r="F33" s="698"/>
      <c r="G33" s="698"/>
      <c r="H33" s="698"/>
      <c r="I33" s="698"/>
      <c r="J33" s="698"/>
      <c r="K33" s="698"/>
      <c r="L33" s="698"/>
      <c r="M33" s="698"/>
      <c r="N33" s="698"/>
      <c r="O33" s="698"/>
      <c r="P33" s="698"/>
    </row>
    <row r="34" spans="1:16" s="707" customFormat="1" ht="14.25" customHeight="1" x14ac:dyDescent="0.15">
      <c r="A34" s="698"/>
      <c r="B34" s="706"/>
    </row>
  </sheetData>
  <mergeCells count="8">
    <mergeCell ref="L4:M4"/>
    <mergeCell ref="N4:O4"/>
    <mergeCell ref="B1:F1"/>
    <mergeCell ref="B4:C4"/>
    <mergeCell ref="D4:E4"/>
    <mergeCell ref="F4:G4"/>
    <mergeCell ref="H4:I4"/>
    <mergeCell ref="J4:K4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11" customWidth="1"/>
    <col min="2" max="2" width="2.5" style="711" customWidth="1"/>
    <col min="3" max="3" width="9" style="711"/>
    <col min="4" max="4" width="8" style="711" customWidth="1"/>
    <col min="5" max="5" width="9" style="711" customWidth="1"/>
    <col min="6" max="6" width="9.5" style="711" customWidth="1"/>
    <col min="7" max="8" width="9" style="711"/>
    <col min="9" max="9" width="10" style="711" customWidth="1"/>
    <col min="10" max="16384" width="9" style="711"/>
  </cols>
  <sheetData>
    <row r="18" spans="6:12" x14ac:dyDescent="0.15">
      <c r="F18" s="708"/>
      <c r="G18" s="709"/>
      <c r="H18" s="709"/>
      <c r="I18" s="709"/>
      <c r="J18" s="709"/>
      <c r="K18" s="709"/>
      <c r="L18" s="710"/>
    </row>
    <row r="19" spans="6:12" x14ac:dyDescent="0.15">
      <c r="F19" s="712"/>
      <c r="G19" s="713"/>
      <c r="H19" s="713"/>
      <c r="I19" s="713" t="s">
        <v>495</v>
      </c>
      <c r="J19" s="713"/>
      <c r="K19" s="713"/>
      <c r="L19" s="714"/>
    </row>
    <row r="20" spans="6:12" x14ac:dyDescent="0.15">
      <c r="F20" s="712"/>
      <c r="G20" s="713"/>
      <c r="H20" s="713"/>
      <c r="I20" s="713"/>
      <c r="J20" s="713"/>
      <c r="K20" s="713"/>
      <c r="L20" s="714"/>
    </row>
    <row r="21" spans="6:12" x14ac:dyDescent="0.15">
      <c r="F21" s="712"/>
      <c r="G21" s="713"/>
      <c r="H21" s="34" t="s">
        <v>505</v>
      </c>
      <c r="I21" s="713"/>
      <c r="J21" s="713"/>
      <c r="K21" s="713"/>
      <c r="L21" s="714"/>
    </row>
    <row r="22" spans="6:12" x14ac:dyDescent="0.15">
      <c r="F22" s="712"/>
      <c r="G22" s="713"/>
      <c r="H22" s="713"/>
      <c r="I22" s="713"/>
      <c r="J22" s="713"/>
      <c r="K22" s="713"/>
      <c r="L22" s="714"/>
    </row>
    <row r="23" spans="6:12" x14ac:dyDescent="0.15">
      <c r="F23" s="712"/>
      <c r="G23" s="713"/>
      <c r="H23" s="713" t="s">
        <v>496</v>
      </c>
      <c r="I23" s="713"/>
      <c r="J23" s="713"/>
      <c r="K23" s="713"/>
      <c r="L23" s="714"/>
    </row>
    <row r="24" spans="6:12" x14ac:dyDescent="0.15">
      <c r="F24" s="712"/>
      <c r="G24" s="713"/>
      <c r="H24" s="713"/>
      <c r="I24" s="713"/>
      <c r="J24" s="713"/>
      <c r="K24" s="713"/>
      <c r="L24" s="714"/>
    </row>
    <row r="25" spans="6:12" x14ac:dyDescent="0.15">
      <c r="F25" s="712"/>
      <c r="G25" s="713" t="s">
        <v>497</v>
      </c>
      <c r="H25" s="713"/>
      <c r="I25" s="713"/>
      <c r="J25" s="713"/>
      <c r="K25" s="713"/>
      <c r="L25" s="714"/>
    </row>
    <row r="26" spans="6:12" x14ac:dyDescent="0.15">
      <c r="F26" s="712"/>
      <c r="G26" s="713" t="s">
        <v>498</v>
      </c>
      <c r="H26" s="713"/>
      <c r="I26" s="713"/>
      <c r="J26" s="713"/>
      <c r="K26" s="713"/>
      <c r="L26" s="714"/>
    </row>
    <row r="27" spans="6:12" x14ac:dyDescent="0.15">
      <c r="F27" s="712"/>
      <c r="G27" s="713"/>
      <c r="H27" s="713"/>
      <c r="I27" s="713" t="s">
        <v>499</v>
      </c>
      <c r="J27" s="713"/>
      <c r="K27" s="713"/>
      <c r="L27" s="714"/>
    </row>
    <row r="28" spans="6:12" x14ac:dyDescent="0.15">
      <c r="F28" s="712"/>
      <c r="G28" s="713"/>
      <c r="H28" s="713"/>
      <c r="I28" s="713" t="s">
        <v>500</v>
      </c>
      <c r="J28" s="713"/>
      <c r="K28" s="713"/>
      <c r="L28" s="714"/>
    </row>
    <row r="29" spans="6:12" x14ac:dyDescent="0.15">
      <c r="F29" s="712"/>
      <c r="G29" s="713"/>
      <c r="H29" s="713"/>
      <c r="I29" s="713"/>
      <c r="J29" s="713"/>
      <c r="K29" s="713"/>
      <c r="L29" s="714"/>
    </row>
    <row r="30" spans="6:12" x14ac:dyDescent="0.15">
      <c r="F30" s="712"/>
      <c r="G30" s="713" t="s">
        <v>501</v>
      </c>
      <c r="H30" s="713"/>
      <c r="I30" s="713"/>
      <c r="J30" s="713"/>
      <c r="K30" s="713"/>
      <c r="L30" s="714"/>
    </row>
    <row r="31" spans="6:12" x14ac:dyDescent="0.15">
      <c r="F31" s="712"/>
      <c r="G31" s="713" t="s">
        <v>502</v>
      </c>
      <c r="H31" s="713"/>
      <c r="I31" s="713"/>
      <c r="J31" s="713"/>
      <c r="K31" s="713"/>
      <c r="L31" s="714"/>
    </row>
    <row r="32" spans="6:12" x14ac:dyDescent="0.15">
      <c r="F32" s="712"/>
      <c r="G32" s="713"/>
      <c r="H32" s="713"/>
      <c r="I32" s="713" t="s">
        <v>503</v>
      </c>
      <c r="J32" s="713"/>
      <c r="K32" s="713"/>
      <c r="L32" s="714"/>
    </row>
    <row r="33" spans="5:12" x14ac:dyDescent="0.15">
      <c r="F33" s="712"/>
      <c r="G33" s="713"/>
      <c r="H33" s="713"/>
      <c r="I33" s="713" t="s">
        <v>504</v>
      </c>
      <c r="J33" s="713"/>
      <c r="K33" s="713"/>
      <c r="L33" s="714"/>
    </row>
    <row r="34" spans="5:12" x14ac:dyDescent="0.15">
      <c r="F34" s="715"/>
      <c r="G34" s="716"/>
      <c r="H34" s="716"/>
      <c r="I34" s="716"/>
      <c r="J34" s="716"/>
      <c r="K34" s="716"/>
      <c r="L34" s="717"/>
    </row>
    <row r="35" spans="5:12" ht="8.25" customHeight="1" x14ac:dyDescent="0.15"/>
    <row r="36" spans="5:12" x14ac:dyDescent="0.15">
      <c r="E36" s="713"/>
      <c r="F36" s="713"/>
      <c r="G36" s="713"/>
      <c r="H36" s="713"/>
      <c r="I36" s="713"/>
    </row>
    <row r="37" spans="5:12" x14ac:dyDescent="0.15">
      <c r="E37" s="713"/>
      <c r="F37" s="713"/>
      <c r="G37" s="713"/>
      <c r="H37" s="713"/>
      <c r="I37" s="713"/>
    </row>
    <row r="38" spans="5:12" x14ac:dyDescent="0.15">
      <c r="E38" s="713"/>
      <c r="F38" s="713"/>
      <c r="G38" s="713"/>
      <c r="H38" s="713"/>
      <c r="I38" s="713"/>
    </row>
    <row r="39" spans="5:12" x14ac:dyDescent="0.15">
      <c r="E39" s="713"/>
      <c r="F39" s="713"/>
      <c r="G39" s="713"/>
      <c r="H39" s="713"/>
      <c r="I39" s="713"/>
    </row>
    <row r="40" spans="5:12" x14ac:dyDescent="0.15">
      <c r="E40" s="713"/>
      <c r="F40" s="713"/>
      <c r="G40" s="713"/>
      <c r="H40" s="713"/>
      <c r="I40" s="713"/>
    </row>
    <row r="41" spans="5:12" x14ac:dyDescent="0.15">
      <c r="E41" s="713"/>
      <c r="F41" s="713"/>
      <c r="G41" s="713"/>
      <c r="H41" s="713"/>
      <c r="I41" s="713"/>
    </row>
    <row r="42" spans="5:12" x14ac:dyDescent="0.15">
      <c r="E42" s="713"/>
      <c r="F42" s="713"/>
      <c r="G42" s="713"/>
      <c r="H42" s="713"/>
      <c r="I42" s="713"/>
    </row>
    <row r="43" spans="5:12" x14ac:dyDescent="0.15">
      <c r="E43" s="713"/>
      <c r="F43" s="713"/>
      <c r="G43" s="713"/>
      <c r="H43" s="713"/>
      <c r="I43" s="713"/>
    </row>
    <row r="44" spans="5:12" x14ac:dyDescent="0.15">
      <c r="E44" s="713"/>
      <c r="F44" s="713"/>
      <c r="G44" s="713"/>
      <c r="H44" s="713"/>
      <c r="I44" s="713"/>
    </row>
    <row r="45" spans="5:12" x14ac:dyDescent="0.15">
      <c r="E45" s="713"/>
      <c r="F45" s="713"/>
      <c r="G45" s="713"/>
      <c r="H45" s="713"/>
      <c r="I45" s="713"/>
    </row>
    <row r="46" spans="5:12" x14ac:dyDescent="0.15">
      <c r="E46" s="713"/>
      <c r="F46" s="713"/>
      <c r="G46" s="713"/>
      <c r="H46" s="713"/>
      <c r="I46" s="713"/>
    </row>
    <row r="47" spans="5:12" x14ac:dyDescent="0.15">
      <c r="E47" s="713"/>
      <c r="F47" s="713"/>
      <c r="G47" s="713"/>
      <c r="H47" s="713"/>
      <c r="I47" s="713"/>
    </row>
    <row r="48" spans="5:12" x14ac:dyDescent="0.15">
      <c r="E48" s="713"/>
      <c r="F48" s="713"/>
      <c r="G48" s="713"/>
      <c r="H48" s="713"/>
      <c r="I48" s="713"/>
    </row>
    <row r="49" spans="5:9" x14ac:dyDescent="0.15">
      <c r="E49" s="713"/>
      <c r="F49" s="713"/>
      <c r="G49" s="713"/>
      <c r="H49" s="713"/>
      <c r="I49" s="713"/>
    </row>
    <row r="50" spans="5:9" ht="18.75" customHeight="1" x14ac:dyDescent="0.15">
      <c r="E50" s="713"/>
      <c r="F50" s="713"/>
      <c r="G50" s="713"/>
      <c r="H50" s="713"/>
      <c r="I50" s="713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0"/>
  <sheetViews>
    <sheetView zoomScale="80" zoomScaleNormal="80" workbookViewId="0"/>
  </sheetViews>
  <sheetFormatPr defaultColWidth="7.5" defaultRowHeight="12" x14ac:dyDescent="0.15"/>
  <cols>
    <col min="1" max="1" width="1.625" style="144" customWidth="1"/>
    <col min="2" max="2" width="4.125" style="144" customWidth="1"/>
    <col min="3" max="3" width="3.125" style="144" customWidth="1"/>
    <col min="4" max="4" width="2.625" style="144" customWidth="1"/>
    <col min="5" max="7" width="5.875" style="144" customWidth="1"/>
    <col min="8" max="8" width="8.125" style="144" customWidth="1"/>
    <col min="9" max="11" width="5.875" style="144" customWidth="1"/>
    <col min="12" max="12" width="8.125" style="144" customWidth="1"/>
    <col min="13" max="15" width="5.875" style="144" customWidth="1"/>
    <col min="16" max="16" width="8.125" style="144" customWidth="1"/>
    <col min="17" max="19" width="5.875" style="144" customWidth="1"/>
    <col min="20" max="20" width="8.125" style="144" customWidth="1"/>
    <col min="21" max="23" width="5.875" style="144" customWidth="1"/>
    <col min="24" max="24" width="8.125" style="144" customWidth="1"/>
    <col min="25" max="16384" width="7.5" style="144"/>
  </cols>
  <sheetData>
    <row r="1" spans="2:46" ht="19.5" customHeight="1" x14ac:dyDescent="0.15">
      <c r="B1" s="142" t="s">
        <v>82</v>
      </c>
      <c r="C1" s="143"/>
    </row>
    <row r="2" spans="2:46" x14ac:dyDescent="0.15">
      <c r="B2" s="144" t="s">
        <v>83</v>
      </c>
      <c r="Z2" s="143"/>
    </row>
    <row r="3" spans="2:46" x14ac:dyDescent="0.15">
      <c r="B3" s="144" t="s">
        <v>84</v>
      </c>
      <c r="X3" s="145" t="s">
        <v>85</v>
      </c>
      <c r="Z3" s="143"/>
    </row>
    <row r="4" spans="2:46" ht="6" customHeight="1" x14ac:dyDescent="0.15">
      <c r="X4" s="145"/>
      <c r="Z4" s="143"/>
    </row>
    <row r="5" spans="2:46" ht="13.5" customHeight="1" x14ac:dyDescent="0.15">
      <c r="B5" s="146"/>
      <c r="C5" s="147" t="s">
        <v>86</v>
      </c>
      <c r="D5" s="148"/>
      <c r="E5" s="727" t="s">
        <v>87</v>
      </c>
      <c r="F5" s="728"/>
      <c r="G5" s="728"/>
      <c r="H5" s="729"/>
      <c r="I5" s="727" t="s">
        <v>88</v>
      </c>
      <c r="J5" s="728"/>
      <c r="K5" s="728"/>
      <c r="L5" s="729"/>
      <c r="M5" s="727" t="s">
        <v>89</v>
      </c>
      <c r="N5" s="728"/>
      <c r="O5" s="728"/>
      <c r="P5" s="729"/>
      <c r="Q5" s="727" t="s">
        <v>90</v>
      </c>
      <c r="R5" s="728"/>
      <c r="S5" s="728"/>
      <c r="T5" s="729"/>
      <c r="U5" s="727" t="s">
        <v>91</v>
      </c>
      <c r="V5" s="728"/>
      <c r="W5" s="728"/>
      <c r="X5" s="729"/>
      <c r="Z5" s="150"/>
      <c r="AA5" s="151"/>
      <c r="AB5" s="151"/>
      <c r="AC5" s="151"/>
      <c r="AD5" s="151"/>
      <c r="AE5" s="151"/>
      <c r="AF5" s="151"/>
      <c r="AG5" s="152"/>
      <c r="AH5" s="152"/>
      <c r="AI5" s="152"/>
      <c r="AJ5" s="152"/>
    </row>
    <row r="6" spans="2:46" x14ac:dyDescent="0.15">
      <c r="B6" s="153" t="s">
        <v>92</v>
      </c>
      <c r="C6" s="154"/>
      <c r="D6" s="155"/>
      <c r="E6" s="156" t="s">
        <v>93</v>
      </c>
      <c r="F6" s="157" t="s">
        <v>94</v>
      </c>
      <c r="G6" s="158" t="s">
        <v>95</v>
      </c>
      <c r="H6" s="157" t="s">
        <v>96</v>
      </c>
      <c r="I6" s="156" t="s">
        <v>93</v>
      </c>
      <c r="J6" s="157" t="s">
        <v>94</v>
      </c>
      <c r="K6" s="158" t="s">
        <v>95</v>
      </c>
      <c r="L6" s="157" t="s">
        <v>96</v>
      </c>
      <c r="M6" s="156" t="s">
        <v>93</v>
      </c>
      <c r="N6" s="157" t="s">
        <v>94</v>
      </c>
      <c r="O6" s="158" t="s">
        <v>95</v>
      </c>
      <c r="P6" s="157" t="s">
        <v>96</v>
      </c>
      <c r="Q6" s="156" t="s">
        <v>93</v>
      </c>
      <c r="R6" s="157" t="s">
        <v>94</v>
      </c>
      <c r="S6" s="158" t="s">
        <v>95</v>
      </c>
      <c r="T6" s="157" t="s">
        <v>96</v>
      </c>
      <c r="U6" s="156" t="s">
        <v>93</v>
      </c>
      <c r="V6" s="157" t="s">
        <v>94</v>
      </c>
      <c r="W6" s="158" t="s">
        <v>95</v>
      </c>
      <c r="X6" s="157" t="s">
        <v>96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</row>
    <row r="7" spans="2:46" ht="13.5" x14ac:dyDescent="0.15">
      <c r="B7" s="159"/>
      <c r="C7" s="160"/>
      <c r="D7" s="160"/>
      <c r="E7" s="161"/>
      <c r="F7" s="162"/>
      <c r="G7" s="163" t="s">
        <v>97</v>
      </c>
      <c r="H7" s="162"/>
      <c r="I7" s="161"/>
      <c r="J7" s="162"/>
      <c r="K7" s="163" t="s">
        <v>97</v>
      </c>
      <c r="L7" s="162"/>
      <c r="M7" s="161"/>
      <c r="N7" s="162"/>
      <c r="O7" s="163" t="s">
        <v>97</v>
      </c>
      <c r="P7" s="162"/>
      <c r="Q7" s="161"/>
      <c r="R7" s="162"/>
      <c r="S7" s="163" t="s">
        <v>97</v>
      </c>
      <c r="T7" s="162"/>
      <c r="U7" s="161"/>
      <c r="V7" s="162"/>
      <c r="W7" s="163" t="s">
        <v>97</v>
      </c>
      <c r="X7" s="162"/>
      <c r="Z7" s="150"/>
      <c r="AA7" s="150"/>
      <c r="AB7" s="150"/>
      <c r="AC7" s="150"/>
      <c r="AD7" s="150"/>
      <c r="AE7" s="150"/>
      <c r="AF7" s="150"/>
      <c r="AG7" s="164"/>
      <c r="AH7" s="164"/>
      <c r="AI7" s="164"/>
      <c r="AJ7" s="164"/>
    </row>
    <row r="8" spans="2:46" ht="13.5" x14ac:dyDescent="0.15">
      <c r="B8" s="146" t="s">
        <v>0</v>
      </c>
      <c r="C8" s="158">
        <v>19</v>
      </c>
      <c r="D8" s="165" t="s">
        <v>1</v>
      </c>
      <c r="E8" s="166">
        <v>2835</v>
      </c>
      <c r="F8" s="167">
        <v>4620</v>
      </c>
      <c r="G8" s="143">
        <v>3739</v>
      </c>
      <c r="H8" s="167">
        <v>187762</v>
      </c>
      <c r="I8" s="166">
        <v>2415</v>
      </c>
      <c r="J8" s="167">
        <v>3200</v>
      </c>
      <c r="K8" s="143">
        <v>2894</v>
      </c>
      <c r="L8" s="167">
        <v>312101</v>
      </c>
      <c r="M8" s="166">
        <v>1785</v>
      </c>
      <c r="N8" s="167">
        <v>2651</v>
      </c>
      <c r="O8" s="143">
        <v>2236</v>
      </c>
      <c r="P8" s="167">
        <v>80584</v>
      </c>
      <c r="Q8" s="168">
        <v>2520</v>
      </c>
      <c r="R8" s="169">
        <v>3360</v>
      </c>
      <c r="S8" s="170">
        <v>2961</v>
      </c>
      <c r="T8" s="167">
        <v>89301</v>
      </c>
      <c r="U8" s="166">
        <v>6615</v>
      </c>
      <c r="V8" s="167">
        <v>8039</v>
      </c>
      <c r="W8" s="143">
        <v>7168</v>
      </c>
      <c r="X8" s="167">
        <v>64716</v>
      </c>
      <c r="Z8" s="150"/>
      <c r="AA8" s="150"/>
      <c r="AB8" s="150"/>
      <c r="AC8" s="150"/>
      <c r="AD8" s="150"/>
      <c r="AE8" s="150"/>
      <c r="AF8" s="150"/>
      <c r="AG8" s="164"/>
      <c r="AH8" s="164"/>
      <c r="AI8" s="164"/>
      <c r="AJ8" s="164"/>
    </row>
    <row r="9" spans="2:46" ht="13.5" x14ac:dyDescent="0.15">
      <c r="B9" s="166"/>
      <c r="C9" s="158">
        <v>20</v>
      </c>
      <c r="D9" s="171"/>
      <c r="E9" s="166">
        <v>2625</v>
      </c>
      <c r="F9" s="167">
        <v>4410</v>
      </c>
      <c r="G9" s="143">
        <v>3436</v>
      </c>
      <c r="H9" s="167">
        <v>256867</v>
      </c>
      <c r="I9" s="166">
        <v>2205</v>
      </c>
      <c r="J9" s="167">
        <v>3150</v>
      </c>
      <c r="K9" s="143">
        <v>2729</v>
      </c>
      <c r="L9" s="167">
        <v>324691</v>
      </c>
      <c r="M9" s="166">
        <v>1575</v>
      </c>
      <c r="N9" s="167">
        <v>2363</v>
      </c>
      <c r="O9" s="143">
        <v>2015</v>
      </c>
      <c r="P9" s="167">
        <v>104097</v>
      </c>
      <c r="Q9" s="168">
        <v>2310</v>
      </c>
      <c r="R9" s="168">
        <v>3150</v>
      </c>
      <c r="S9" s="168">
        <v>2825</v>
      </c>
      <c r="T9" s="167">
        <v>90506</v>
      </c>
      <c r="U9" s="166">
        <v>6405</v>
      </c>
      <c r="V9" s="167">
        <v>7350</v>
      </c>
      <c r="W9" s="143">
        <v>6998</v>
      </c>
      <c r="X9" s="167">
        <v>58969</v>
      </c>
      <c r="Z9" s="150"/>
      <c r="AA9" s="150"/>
      <c r="AB9" s="150"/>
      <c r="AC9" s="150"/>
      <c r="AD9" s="150"/>
      <c r="AE9" s="150"/>
      <c r="AF9" s="150"/>
      <c r="AG9" s="164"/>
      <c r="AH9" s="164"/>
      <c r="AI9" s="164"/>
      <c r="AJ9" s="164"/>
    </row>
    <row r="10" spans="2:46" x14ac:dyDescent="0.15">
      <c r="B10" s="166"/>
      <c r="C10" s="158">
        <v>21</v>
      </c>
      <c r="D10" s="171"/>
      <c r="E10" s="166">
        <v>2310</v>
      </c>
      <c r="F10" s="167">
        <v>4515</v>
      </c>
      <c r="G10" s="143">
        <v>2895</v>
      </c>
      <c r="H10" s="167">
        <v>346055</v>
      </c>
      <c r="I10" s="166">
        <v>2205</v>
      </c>
      <c r="J10" s="167">
        <v>3150</v>
      </c>
      <c r="K10" s="143">
        <v>2626</v>
      </c>
      <c r="L10" s="167">
        <v>354223</v>
      </c>
      <c r="M10" s="166">
        <v>1365</v>
      </c>
      <c r="N10" s="167">
        <v>2415</v>
      </c>
      <c r="O10" s="143">
        <v>1823</v>
      </c>
      <c r="P10" s="167">
        <v>124018</v>
      </c>
      <c r="Q10" s="166">
        <v>2100</v>
      </c>
      <c r="R10" s="167">
        <v>3045</v>
      </c>
      <c r="S10" s="143">
        <v>2726</v>
      </c>
      <c r="T10" s="167">
        <v>66230</v>
      </c>
      <c r="U10" s="166">
        <v>5985</v>
      </c>
      <c r="V10" s="167">
        <v>7140</v>
      </c>
      <c r="W10" s="143">
        <v>6591</v>
      </c>
      <c r="X10" s="167">
        <v>65074</v>
      </c>
      <c r="Z10" s="143"/>
      <c r="AA10" s="143"/>
      <c r="AB10" s="143"/>
      <c r="AC10" s="143"/>
      <c r="AD10" s="143"/>
      <c r="AE10" s="143"/>
      <c r="AF10" s="143"/>
    </row>
    <row r="11" spans="2:46" x14ac:dyDescent="0.15">
      <c r="B11" s="166"/>
      <c r="C11" s="158">
        <v>22</v>
      </c>
      <c r="D11" s="171"/>
      <c r="E11" s="167">
        <v>2625</v>
      </c>
      <c r="F11" s="167">
        <v>4463</v>
      </c>
      <c r="G11" s="167">
        <v>3154</v>
      </c>
      <c r="H11" s="167">
        <v>327933</v>
      </c>
      <c r="I11" s="167">
        <v>2310</v>
      </c>
      <c r="J11" s="167">
        <v>3045</v>
      </c>
      <c r="K11" s="167">
        <v>2654</v>
      </c>
      <c r="L11" s="167">
        <v>389570</v>
      </c>
      <c r="M11" s="167">
        <v>1410</v>
      </c>
      <c r="N11" s="167">
        <v>2100</v>
      </c>
      <c r="O11" s="167">
        <v>1783</v>
      </c>
      <c r="P11" s="167">
        <v>136405</v>
      </c>
      <c r="Q11" s="167">
        <v>2100</v>
      </c>
      <c r="R11" s="167">
        <v>3150</v>
      </c>
      <c r="S11" s="167">
        <v>2579</v>
      </c>
      <c r="T11" s="167">
        <v>74270</v>
      </c>
      <c r="U11" s="167">
        <v>5775</v>
      </c>
      <c r="V11" s="167">
        <v>7350</v>
      </c>
      <c r="W11" s="167">
        <v>6526</v>
      </c>
      <c r="X11" s="171">
        <v>67652</v>
      </c>
      <c r="Z11" s="150"/>
      <c r="AA11" s="150"/>
      <c r="AB11" s="150"/>
      <c r="AC11" s="150"/>
      <c r="AD11" s="150"/>
      <c r="AE11" s="143"/>
      <c r="AF11" s="143"/>
    </row>
    <row r="12" spans="2:46" x14ac:dyDescent="0.15">
      <c r="B12" s="159"/>
      <c r="C12" s="163">
        <v>23</v>
      </c>
      <c r="D12" s="172"/>
      <c r="E12" s="173">
        <v>2310</v>
      </c>
      <c r="F12" s="173">
        <v>3780</v>
      </c>
      <c r="G12" s="173">
        <v>3034.3450643224865</v>
      </c>
      <c r="H12" s="173">
        <v>323723.99999999994</v>
      </c>
      <c r="I12" s="173">
        <v>2100</v>
      </c>
      <c r="J12" s="173">
        <v>3178.35</v>
      </c>
      <c r="K12" s="173">
        <v>2606.1516904890368</v>
      </c>
      <c r="L12" s="173">
        <v>502775.80000000005</v>
      </c>
      <c r="M12" s="173">
        <v>1470</v>
      </c>
      <c r="N12" s="173">
        <v>2310</v>
      </c>
      <c r="O12" s="173">
        <v>1831.7878272122787</v>
      </c>
      <c r="P12" s="173">
        <v>115928.30000000002</v>
      </c>
      <c r="Q12" s="173">
        <v>2100</v>
      </c>
      <c r="R12" s="173">
        <v>2940</v>
      </c>
      <c r="S12" s="173">
        <v>2526.2511909480736</v>
      </c>
      <c r="T12" s="173">
        <v>39163</v>
      </c>
      <c r="U12" s="173">
        <v>5775</v>
      </c>
      <c r="V12" s="173">
        <v>7988.4000000000005</v>
      </c>
      <c r="W12" s="173">
        <v>6548.9968498810122</v>
      </c>
      <c r="X12" s="174">
        <v>66182.100000000006</v>
      </c>
      <c r="Z12" s="151"/>
      <c r="AA12" s="150"/>
      <c r="AB12" s="150"/>
      <c r="AC12" s="150"/>
      <c r="AD12" s="150"/>
      <c r="AE12" s="143"/>
      <c r="AF12" s="143"/>
    </row>
    <row r="13" spans="2:46" x14ac:dyDescent="0.15">
      <c r="B13" s="166" t="s">
        <v>98</v>
      </c>
      <c r="C13" s="158">
        <v>2</v>
      </c>
      <c r="D13" s="171" t="s">
        <v>99</v>
      </c>
      <c r="E13" s="167">
        <v>3150</v>
      </c>
      <c r="F13" s="167">
        <v>3759</v>
      </c>
      <c r="G13" s="167">
        <v>3509.7075839708186</v>
      </c>
      <c r="H13" s="167">
        <v>21682.1</v>
      </c>
      <c r="I13" s="167">
        <v>2520</v>
      </c>
      <c r="J13" s="167">
        <v>2940</v>
      </c>
      <c r="K13" s="167">
        <v>2694.4729980357611</v>
      </c>
      <c r="L13" s="167">
        <v>30501.200000000001</v>
      </c>
      <c r="M13" s="167">
        <v>1470</v>
      </c>
      <c r="N13" s="167">
        <v>1890</v>
      </c>
      <c r="O13" s="167">
        <v>1729.5057887120117</v>
      </c>
      <c r="P13" s="167">
        <v>10262.799999999999</v>
      </c>
      <c r="Q13" s="167">
        <v>2415</v>
      </c>
      <c r="R13" s="167">
        <v>2782.5</v>
      </c>
      <c r="S13" s="167">
        <v>2658.2517309594464</v>
      </c>
      <c r="T13" s="167">
        <v>2161.6</v>
      </c>
      <c r="U13" s="167">
        <v>6300</v>
      </c>
      <c r="V13" s="167">
        <v>7140</v>
      </c>
      <c r="W13" s="167">
        <v>6632.4908039936954</v>
      </c>
      <c r="X13" s="171">
        <v>4870.8</v>
      </c>
      <c r="Z13" s="151"/>
      <c r="AA13" s="150"/>
      <c r="AB13" s="150"/>
      <c r="AC13" s="150"/>
      <c r="AD13" s="150"/>
      <c r="AE13" s="143"/>
      <c r="AF13" s="143"/>
    </row>
    <row r="14" spans="2:46" x14ac:dyDescent="0.15">
      <c r="B14" s="166"/>
      <c r="C14" s="158">
        <v>3</v>
      </c>
      <c r="D14" s="171"/>
      <c r="E14" s="167">
        <v>2940</v>
      </c>
      <c r="F14" s="167">
        <v>3360</v>
      </c>
      <c r="G14" s="171">
        <v>3185.8359906788501</v>
      </c>
      <c r="H14" s="167">
        <v>28583.599999999999</v>
      </c>
      <c r="I14" s="167">
        <v>2520</v>
      </c>
      <c r="J14" s="167">
        <v>2954.7000000000003</v>
      </c>
      <c r="K14" s="167">
        <v>2716.5623121179615</v>
      </c>
      <c r="L14" s="167">
        <v>30361.7</v>
      </c>
      <c r="M14" s="167">
        <v>1575</v>
      </c>
      <c r="N14" s="167">
        <v>1995</v>
      </c>
      <c r="O14" s="167">
        <v>1782.7782276122743</v>
      </c>
      <c r="P14" s="167">
        <v>13756.5</v>
      </c>
      <c r="Q14" s="167">
        <v>2415</v>
      </c>
      <c r="R14" s="167">
        <v>2782.5</v>
      </c>
      <c r="S14" s="167">
        <v>2638.4251330430579</v>
      </c>
      <c r="T14" s="167">
        <v>3493.1</v>
      </c>
      <c r="U14" s="167">
        <v>6300</v>
      </c>
      <c r="V14" s="167">
        <v>7140</v>
      </c>
      <c r="W14" s="167">
        <v>6609.0431792128411</v>
      </c>
      <c r="X14" s="171">
        <v>5029.7</v>
      </c>
      <c r="Z14" s="151"/>
      <c r="AA14" s="150"/>
      <c r="AB14" s="150"/>
      <c r="AC14" s="150"/>
      <c r="AD14" s="150"/>
      <c r="AE14" s="143"/>
      <c r="AF14" s="143"/>
    </row>
    <row r="15" spans="2:46" x14ac:dyDescent="0.15">
      <c r="B15" s="166"/>
      <c r="C15" s="158">
        <v>4</v>
      </c>
      <c r="D15" s="171"/>
      <c r="E15" s="167">
        <v>2814</v>
      </c>
      <c r="F15" s="171">
        <v>3331.65</v>
      </c>
      <c r="G15" s="167">
        <v>2962.940531643997</v>
      </c>
      <c r="H15" s="167">
        <v>29193.5</v>
      </c>
      <c r="I15" s="167">
        <v>2415</v>
      </c>
      <c r="J15" s="167">
        <v>2835</v>
      </c>
      <c r="K15" s="167">
        <v>2577.0410743541793</v>
      </c>
      <c r="L15" s="167">
        <v>32070.400000000001</v>
      </c>
      <c r="M15" s="167">
        <v>1575</v>
      </c>
      <c r="N15" s="167">
        <v>1995</v>
      </c>
      <c r="O15" s="167">
        <v>1786.5856719611561</v>
      </c>
      <c r="P15" s="167">
        <v>11164</v>
      </c>
      <c r="Q15" s="167">
        <v>2415</v>
      </c>
      <c r="R15" s="167">
        <v>2782.5</v>
      </c>
      <c r="S15" s="167">
        <v>2517.1577052328375</v>
      </c>
      <c r="T15" s="167">
        <v>2506.5</v>
      </c>
      <c r="U15" s="167">
        <v>6090</v>
      </c>
      <c r="V15" s="167">
        <v>7028.7000000000007</v>
      </c>
      <c r="W15" s="167">
        <v>6425.541188118812</v>
      </c>
      <c r="X15" s="171">
        <v>4984.3</v>
      </c>
      <c r="Z15" s="143"/>
      <c r="AA15" s="143"/>
      <c r="AB15" s="143"/>
      <c r="AC15" s="143"/>
      <c r="AD15" s="143"/>
      <c r="AE15" s="143"/>
      <c r="AF15" s="143"/>
    </row>
    <row r="16" spans="2:46" x14ac:dyDescent="0.15">
      <c r="B16" s="166"/>
      <c r="C16" s="158">
        <v>5</v>
      </c>
      <c r="D16" s="171"/>
      <c r="E16" s="167">
        <v>2730</v>
      </c>
      <c r="F16" s="167">
        <v>3150</v>
      </c>
      <c r="G16" s="167">
        <v>2889.7201504898021</v>
      </c>
      <c r="H16" s="171">
        <v>25099.1</v>
      </c>
      <c r="I16" s="167">
        <v>2415</v>
      </c>
      <c r="J16" s="167">
        <v>2730</v>
      </c>
      <c r="K16" s="167">
        <v>2516.3198606551973</v>
      </c>
      <c r="L16" s="167">
        <v>38040.6</v>
      </c>
      <c r="M16" s="167">
        <v>1680</v>
      </c>
      <c r="N16" s="167">
        <v>2115.75</v>
      </c>
      <c r="O16" s="167">
        <v>1889.5999263724627</v>
      </c>
      <c r="P16" s="167">
        <v>11228.9</v>
      </c>
      <c r="Q16" s="167">
        <v>2415</v>
      </c>
      <c r="R16" s="167">
        <v>2782.5</v>
      </c>
      <c r="S16" s="167">
        <v>2503.3800981996733</v>
      </c>
      <c r="T16" s="167">
        <v>2790.4</v>
      </c>
      <c r="U16" s="167">
        <v>6090</v>
      </c>
      <c r="V16" s="167">
        <v>6825</v>
      </c>
      <c r="W16" s="167">
        <v>6368.9961172781123</v>
      </c>
      <c r="X16" s="171">
        <v>5159.2</v>
      </c>
      <c r="Z16" s="143"/>
      <c r="AA16" s="143"/>
      <c r="AB16" s="143"/>
      <c r="AC16" s="143"/>
      <c r="AD16" s="143"/>
      <c r="AE16" s="143"/>
      <c r="AF16" s="143"/>
    </row>
    <row r="17" spans="2:32" x14ac:dyDescent="0.15">
      <c r="B17" s="166"/>
      <c r="C17" s="158">
        <v>6</v>
      </c>
      <c r="D17" s="171"/>
      <c r="E17" s="167">
        <v>2730</v>
      </c>
      <c r="F17" s="167">
        <v>3150</v>
      </c>
      <c r="G17" s="167">
        <v>2858.2503243944648</v>
      </c>
      <c r="H17" s="167">
        <v>24411.3</v>
      </c>
      <c r="I17" s="167">
        <v>2415</v>
      </c>
      <c r="J17" s="167">
        <v>2730</v>
      </c>
      <c r="K17" s="167">
        <v>2497.2062833930586</v>
      </c>
      <c r="L17" s="167">
        <v>34790.1</v>
      </c>
      <c r="M17" s="167">
        <v>1680</v>
      </c>
      <c r="N17" s="167">
        <v>2135.7000000000003</v>
      </c>
      <c r="O17" s="167">
        <v>1892.5374342006319</v>
      </c>
      <c r="P17" s="167">
        <v>10644.5</v>
      </c>
      <c r="Q17" s="167">
        <v>2415</v>
      </c>
      <c r="R17" s="167">
        <v>2730</v>
      </c>
      <c r="S17" s="167">
        <v>2457.3603119584054</v>
      </c>
      <c r="T17" s="167">
        <v>3592.3</v>
      </c>
      <c r="U17" s="167">
        <v>5985</v>
      </c>
      <c r="V17" s="167">
        <v>6825</v>
      </c>
      <c r="W17" s="167">
        <v>6371.7821758988175</v>
      </c>
      <c r="X17" s="171">
        <v>5004.3</v>
      </c>
      <c r="Z17" s="143"/>
      <c r="AA17" s="143"/>
      <c r="AB17" s="143"/>
      <c r="AC17" s="143"/>
      <c r="AD17" s="143"/>
      <c r="AE17" s="143"/>
      <c r="AF17" s="143"/>
    </row>
    <row r="18" spans="2:32" x14ac:dyDescent="0.15">
      <c r="B18" s="166"/>
      <c r="C18" s="158">
        <v>7</v>
      </c>
      <c r="D18" s="171"/>
      <c r="E18" s="167">
        <v>2730</v>
      </c>
      <c r="F18" s="167">
        <v>3150</v>
      </c>
      <c r="G18" s="167">
        <v>2840.0489092523308</v>
      </c>
      <c r="H18" s="167">
        <v>22944.9</v>
      </c>
      <c r="I18" s="167">
        <v>2310</v>
      </c>
      <c r="J18" s="167">
        <v>2730</v>
      </c>
      <c r="K18" s="167">
        <v>2422.2510760737341</v>
      </c>
      <c r="L18" s="167">
        <v>29199</v>
      </c>
      <c r="M18" s="167">
        <v>1680</v>
      </c>
      <c r="N18" s="167">
        <v>2100</v>
      </c>
      <c r="O18" s="167">
        <v>1882.6739712083759</v>
      </c>
      <c r="P18" s="167">
        <v>11219.4</v>
      </c>
      <c r="Q18" s="167">
        <v>2205</v>
      </c>
      <c r="R18" s="167">
        <v>2730</v>
      </c>
      <c r="S18" s="167">
        <v>2415.2613488206712</v>
      </c>
      <c r="T18" s="167">
        <v>2715.5</v>
      </c>
      <c r="U18" s="167">
        <v>5775</v>
      </c>
      <c r="V18" s="167">
        <v>6825</v>
      </c>
      <c r="W18" s="167">
        <v>6299.8675675675713</v>
      </c>
      <c r="X18" s="171">
        <v>5095.8999999999996</v>
      </c>
      <c r="Z18" s="143"/>
      <c r="AA18" s="143"/>
      <c r="AB18" s="143"/>
      <c r="AC18" s="143"/>
      <c r="AD18" s="143"/>
      <c r="AE18" s="143"/>
      <c r="AF18" s="143"/>
    </row>
    <row r="19" spans="2:32" x14ac:dyDescent="0.15">
      <c r="B19" s="166"/>
      <c r="C19" s="158">
        <v>8</v>
      </c>
      <c r="D19" s="171"/>
      <c r="E19" s="167">
        <v>2625</v>
      </c>
      <c r="F19" s="167">
        <v>3150</v>
      </c>
      <c r="G19" s="167">
        <v>2862.5389848827053</v>
      </c>
      <c r="H19" s="167">
        <v>19973.8</v>
      </c>
      <c r="I19" s="167">
        <v>2310</v>
      </c>
      <c r="J19" s="167">
        <v>2730</v>
      </c>
      <c r="K19" s="167">
        <v>2547.1947276446017</v>
      </c>
      <c r="L19" s="167">
        <v>36463.199999999997</v>
      </c>
      <c r="M19" s="167">
        <v>1785</v>
      </c>
      <c r="N19" s="167">
        <v>2100</v>
      </c>
      <c r="O19" s="167">
        <v>1916.5779820953303</v>
      </c>
      <c r="P19" s="167">
        <v>8039.4</v>
      </c>
      <c r="Q19" s="167">
        <v>2205</v>
      </c>
      <c r="R19" s="167">
        <v>2677.5</v>
      </c>
      <c r="S19" s="167">
        <v>2415.6044519695238</v>
      </c>
      <c r="T19" s="167">
        <v>2310.9</v>
      </c>
      <c r="U19" s="167">
        <v>5985</v>
      </c>
      <c r="V19" s="167">
        <v>6825</v>
      </c>
      <c r="W19" s="167">
        <v>6352.7398849702413</v>
      </c>
      <c r="X19" s="171">
        <v>5173</v>
      </c>
      <c r="Z19" s="143"/>
      <c r="AA19" s="143"/>
      <c r="AB19" s="143"/>
      <c r="AC19" s="143"/>
      <c r="AD19" s="143"/>
      <c r="AE19" s="143"/>
      <c r="AF19" s="143"/>
    </row>
    <row r="20" spans="2:32" x14ac:dyDescent="0.15">
      <c r="B20" s="166"/>
      <c r="C20" s="158">
        <v>9</v>
      </c>
      <c r="D20" s="171"/>
      <c r="E20" s="167">
        <v>2520</v>
      </c>
      <c r="F20" s="167">
        <v>3150</v>
      </c>
      <c r="G20" s="167">
        <v>2850.3805024844296</v>
      </c>
      <c r="H20" s="167">
        <v>21812.400000000001</v>
      </c>
      <c r="I20" s="167">
        <v>2100</v>
      </c>
      <c r="J20" s="167">
        <v>2835</v>
      </c>
      <c r="K20" s="167">
        <v>2551.6616163106328</v>
      </c>
      <c r="L20" s="167">
        <v>34330.400000000001</v>
      </c>
      <c r="M20" s="167">
        <v>1785</v>
      </c>
      <c r="N20" s="167">
        <v>2310</v>
      </c>
      <c r="O20" s="167">
        <v>1972.9993999039848</v>
      </c>
      <c r="P20" s="167">
        <v>6776.8</v>
      </c>
      <c r="Q20" s="167">
        <v>2199.75</v>
      </c>
      <c r="R20" s="167">
        <v>2677.5</v>
      </c>
      <c r="S20" s="167">
        <v>2453.8088235294117</v>
      </c>
      <c r="T20" s="167">
        <v>2012.5</v>
      </c>
      <c r="U20" s="167">
        <v>6090</v>
      </c>
      <c r="V20" s="167">
        <v>7140</v>
      </c>
      <c r="W20" s="167">
        <v>6514.1065876558432</v>
      </c>
      <c r="X20" s="171">
        <v>5307.9</v>
      </c>
      <c r="Z20" s="143"/>
      <c r="AA20" s="143"/>
      <c r="AB20" s="143"/>
      <c r="AC20" s="143"/>
      <c r="AD20" s="143"/>
      <c r="AE20" s="143"/>
      <c r="AF20" s="143"/>
    </row>
    <row r="21" spans="2:32" x14ac:dyDescent="0.15">
      <c r="B21" s="166"/>
      <c r="C21" s="158">
        <v>10</v>
      </c>
      <c r="D21" s="171"/>
      <c r="E21" s="167">
        <v>2310</v>
      </c>
      <c r="F21" s="167">
        <v>3150</v>
      </c>
      <c r="G21" s="167">
        <v>2736.4533825446019</v>
      </c>
      <c r="H21" s="167">
        <v>19734</v>
      </c>
      <c r="I21" s="167">
        <v>2100</v>
      </c>
      <c r="J21" s="167">
        <v>2940</v>
      </c>
      <c r="K21" s="167">
        <v>2541.1323373125779</v>
      </c>
      <c r="L21" s="167">
        <v>54834.8</v>
      </c>
      <c r="M21" s="167">
        <v>1575</v>
      </c>
      <c r="N21" s="167">
        <v>2257.5</v>
      </c>
      <c r="O21" s="167">
        <v>1826.7175724526685</v>
      </c>
      <c r="P21" s="167">
        <v>5995.2</v>
      </c>
      <c r="Q21" s="167">
        <v>2100</v>
      </c>
      <c r="R21" s="167">
        <v>2625</v>
      </c>
      <c r="S21" s="167">
        <v>2422.8019152331972</v>
      </c>
      <c r="T21" s="167">
        <v>1991.6</v>
      </c>
      <c r="U21" s="167">
        <v>6300</v>
      </c>
      <c r="V21" s="167">
        <v>7988.4000000000005</v>
      </c>
      <c r="W21" s="167">
        <v>6689.6604703169278</v>
      </c>
      <c r="X21" s="171">
        <v>5311.3</v>
      </c>
      <c r="Z21" s="143"/>
      <c r="AA21" s="143"/>
      <c r="AB21" s="143"/>
      <c r="AC21" s="143"/>
      <c r="AD21" s="143"/>
      <c r="AE21" s="143"/>
      <c r="AF21" s="143"/>
    </row>
    <row r="22" spans="2:32" x14ac:dyDescent="0.15">
      <c r="B22" s="166"/>
      <c r="C22" s="158">
        <v>11</v>
      </c>
      <c r="D22" s="171"/>
      <c r="E22" s="167">
        <v>2625</v>
      </c>
      <c r="F22" s="167">
        <v>3360</v>
      </c>
      <c r="G22" s="171">
        <v>2969.8878576024426</v>
      </c>
      <c r="H22" s="167">
        <v>25555.3</v>
      </c>
      <c r="I22" s="167">
        <v>2100</v>
      </c>
      <c r="J22" s="167">
        <v>2940</v>
      </c>
      <c r="K22" s="167">
        <v>2732.1873155196531</v>
      </c>
      <c r="L22" s="167">
        <v>50010.7</v>
      </c>
      <c r="M22" s="167">
        <v>1575</v>
      </c>
      <c r="N22" s="167">
        <v>1890</v>
      </c>
      <c r="O22" s="167">
        <v>1722.3022806580263</v>
      </c>
      <c r="P22" s="167">
        <v>5172.5</v>
      </c>
      <c r="Q22" s="167">
        <v>2205</v>
      </c>
      <c r="R22" s="167">
        <v>2940</v>
      </c>
      <c r="S22" s="167">
        <v>2661.4196096654273</v>
      </c>
      <c r="T22" s="167">
        <v>2711.9</v>
      </c>
      <c r="U22" s="167">
        <v>6300</v>
      </c>
      <c r="V22" s="167">
        <v>7350</v>
      </c>
      <c r="W22" s="167">
        <v>7048.3721352019802</v>
      </c>
      <c r="X22" s="171">
        <v>6307</v>
      </c>
      <c r="Z22" s="143"/>
      <c r="AA22" s="143"/>
      <c r="AB22" s="143"/>
      <c r="AC22" s="143"/>
      <c r="AD22" s="143"/>
      <c r="AE22" s="143"/>
      <c r="AF22" s="143"/>
    </row>
    <row r="23" spans="2:32" x14ac:dyDescent="0.15">
      <c r="B23" s="166"/>
      <c r="C23" s="158">
        <v>12</v>
      </c>
      <c r="D23" s="171"/>
      <c r="E23" s="167">
        <v>2940</v>
      </c>
      <c r="F23" s="167">
        <v>3675</v>
      </c>
      <c r="G23" s="167">
        <v>3150.4622452306376</v>
      </c>
      <c r="H23" s="167">
        <v>46286.9</v>
      </c>
      <c r="I23" s="167">
        <v>2520</v>
      </c>
      <c r="J23" s="167">
        <v>3178.35</v>
      </c>
      <c r="K23" s="167">
        <v>2939.7138610341513</v>
      </c>
      <c r="L23" s="167">
        <v>77149.100000000006</v>
      </c>
      <c r="M23" s="167">
        <v>1575</v>
      </c>
      <c r="N23" s="167">
        <v>2100</v>
      </c>
      <c r="O23" s="167">
        <v>1786.5108075331716</v>
      </c>
      <c r="P23" s="167">
        <v>9150.2000000000007</v>
      </c>
      <c r="Q23" s="167">
        <v>2520</v>
      </c>
      <c r="R23" s="167">
        <v>2940</v>
      </c>
      <c r="S23" s="167">
        <v>2734.373479847116</v>
      </c>
      <c r="T23" s="167">
        <v>6572.9</v>
      </c>
      <c r="U23" s="167">
        <v>5775</v>
      </c>
      <c r="V23" s="167">
        <v>7350</v>
      </c>
      <c r="W23" s="167">
        <v>7077.7143774069309</v>
      </c>
      <c r="X23" s="171">
        <v>9544.7000000000007</v>
      </c>
      <c r="Z23" s="143"/>
      <c r="AA23" s="143"/>
      <c r="AB23" s="143"/>
      <c r="AC23" s="143"/>
      <c r="AD23" s="143"/>
      <c r="AE23" s="143"/>
      <c r="AF23" s="143"/>
    </row>
    <row r="24" spans="2:32" x14ac:dyDescent="0.15">
      <c r="B24" s="166" t="s">
        <v>100</v>
      </c>
      <c r="C24" s="158">
        <v>1</v>
      </c>
      <c r="D24" s="171" t="s">
        <v>99</v>
      </c>
      <c r="E24" s="167">
        <v>2520</v>
      </c>
      <c r="F24" s="167">
        <v>3360</v>
      </c>
      <c r="G24" s="167">
        <v>2953.1733903665281</v>
      </c>
      <c r="H24" s="171">
        <v>40907.300000000003</v>
      </c>
      <c r="I24" s="167">
        <v>1890</v>
      </c>
      <c r="J24" s="167">
        <v>2940</v>
      </c>
      <c r="K24" s="167">
        <v>2651.5913267998571</v>
      </c>
      <c r="L24" s="167">
        <v>57131.9</v>
      </c>
      <c r="M24" s="167">
        <v>1522.5</v>
      </c>
      <c r="N24" s="167">
        <v>1890</v>
      </c>
      <c r="O24" s="167">
        <v>1707.2864281431141</v>
      </c>
      <c r="P24" s="167">
        <v>5226.3</v>
      </c>
      <c r="Q24" s="167">
        <v>2100</v>
      </c>
      <c r="R24" s="167">
        <v>2625</v>
      </c>
      <c r="S24" s="167">
        <v>2422.2790276826768</v>
      </c>
      <c r="T24" s="167">
        <v>8943.5</v>
      </c>
      <c r="U24" s="167">
        <v>6300</v>
      </c>
      <c r="V24" s="167">
        <v>7350</v>
      </c>
      <c r="W24" s="167">
        <v>6882.7670113753884</v>
      </c>
      <c r="X24" s="171">
        <v>5817.9</v>
      </c>
      <c r="Z24" s="143"/>
      <c r="AA24" s="143"/>
      <c r="AB24" s="143"/>
      <c r="AC24" s="143"/>
      <c r="AD24" s="143"/>
      <c r="AE24" s="143"/>
      <c r="AF24" s="143"/>
    </row>
    <row r="25" spans="2:32" x14ac:dyDescent="0.15">
      <c r="B25" s="159"/>
      <c r="C25" s="163">
        <v>2</v>
      </c>
      <c r="D25" s="172"/>
      <c r="E25" s="133">
        <v>2310</v>
      </c>
      <c r="F25" s="133">
        <v>3150</v>
      </c>
      <c r="G25" s="133">
        <v>2677.8517478361732</v>
      </c>
      <c r="H25" s="133">
        <v>19882.099999999999</v>
      </c>
      <c r="I25" s="133">
        <v>1890</v>
      </c>
      <c r="J25" s="133">
        <v>2730</v>
      </c>
      <c r="K25" s="133">
        <v>2414.7526106920704</v>
      </c>
      <c r="L25" s="133">
        <v>34269.699999999997</v>
      </c>
      <c r="M25" s="133">
        <v>1365</v>
      </c>
      <c r="N25" s="133">
        <v>1890</v>
      </c>
      <c r="O25" s="133">
        <v>1684.5856789653863</v>
      </c>
      <c r="P25" s="133">
        <v>3847.5</v>
      </c>
      <c r="Q25" s="133">
        <v>2100</v>
      </c>
      <c r="R25" s="133">
        <v>2625</v>
      </c>
      <c r="S25" s="133">
        <v>2369.1807692307693</v>
      </c>
      <c r="T25" s="133">
        <v>2428.5</v>
      </c>
      <c r="U25" s="133">
        <v>5775</v>
      </c>
      <c r="V25" s="133">
        <v>7875</v>
      </c>
      <c r="W25" s="133">
        <v>6615.2985954569112</v>
      </c>
      <c r="X25" s="172">
        <v>5432.5</v>
      </c>
      <c r="Z25" s="143"/>
      <c r="AA25" s="143"/>
      <c r="AB25" s="143"/>
      <c r="AC25" s="143"/>
      <c r="AD25" s="143"/>
      <c r="AE25" s="143"/>
      <c r="AF25" s="143"/>
    </row>
    <row r="26" spans="2:32" ht="13.5" customHeight="1" x14ac:dyDescent="0.15">
      <c r="B26" s="166"/>
      <c r="C26" s="161" t="s">
        <v>86</v>
      </c>
      <c r="D26" s="175"/>
      <c r="E26" s="730" t="s">
        <v>101</v>
      </c>
      <c r="F26" s="731"/>
      <c r="G26" s="731"/>
      <c r="H26" s="732"/>
      <c r="I26" s="730" t="s">
        <v>102</v>
      </c>
      <c r="J26" s="731"/>
      <c r="K26" s="731"/>
      <c r="L26" s="732"/>
      <c r="M26" s="730" t="s">
        <v>103</v>
      </c>
      <c r="N26" s="731"/>
      <c r="O26" s="731"/>
      <c r="P26" s="732"/>
      <c r="Q26" s="730" t="s">
        <v>104</v>
      </c>
      <c r="R26" s="731"/>
      <c r="S26" s="731"/>
      <c r="T26" s="732"/>
      <c r="U26" s="730" t="s">
        <v>105</v>
      </c>
      <c r="V26" s="731"/>
      <c r="W26" s="731"/>
      <c r="X26" s="732"/>
      <c r="Z26" s="143"/>
      <c r="AA26" s="151"/>
      <c r="AB26" s="151"/>
      <c r="AC26" s="151"/>
      <c r="AD26" s="151"/>
      <c r="AE26" s="151"/>
      <c r="AF26" s="143"/>
    </row>
    <row r="27" spans="2:32" x14ac:dyDescent="0.15">
      <c r="B27" s="153" t="s">
        <v>92</v>
      </c>
      <c r="C27" s="154"/>
      <c r="D27" s="155"/>
      <c r="E27" s="156" t="s">
        <v>93</v>
      </c>
      <c r="F27" s="157" t="s">
        <v>94</v>
      </c>
      <c r="G27" s="158" t="s">
        <v>95</v>
      </c>
      <c r="H27" s="157" t="s">
        <v>96</v>
      </c>
      <c r="I27" s="156" t="s">
        <v>93</v>
      </c>
      <c r="J27" s="157" t="s">
        <v>94</v>
      </c>
      <c r="K27" s="158" t="s">
        <v>95</v>
      </c>
      <c r="L27" s="157" t="s">
        <v>96</v>
      </c>
      <c r="M27" s="156" t="s">
        <v>93</v>
      </c>
      <c r="N27" s="157" t="s">
        <v>94</v>
      </c>
      <c r="O27" s="158" t="s">
        <v>95</v>
      </c>
      <c r="P27" s="176" t="s">
        <v>96</v>
      </c>
      <c r="Q27" s="157" t="s">
        <v>93</v>
      </c>
      <c r="R27" s="158" t="s">
        <v>94</v>
      </c>
      <c r="S27" s="157" t="s">
        <v>95</v>
      </c>
      <c r="T27" s="158" t="s">
        <v>96</v>
      </c>
      <c r="U27" s="156" t="s">
        <v>93</v>
      </c>
      <c r="V27" s="157" t="s">
        <v>94</v>
      </c>
      <c r="W27" s="158" t="s">
        <v>95</v>
      </c>
      <c r="X27" s="157" t="s">
        <v>96</v>
      </c>
      <c r="Z27" s="143"/>
      <c r="AA27" s="150"/>
      <c r="AB27" s="150"/>
      <c r="AC27" s="150"/>
      <c r="AD27" s="150"/>
      <c r="AE27" s="150"/>
      <c r="AF27" s="143"/>
    </row>
    <row r="28" spans="2:32" x14ac:dyDescent="0.15">
      <c r="B28" s="159"/>
      <c r="C28" s="160"/>
      <c r="D28" s="160"/>
      <c r="E28" s="161"/>
      <c r="F28" s="162"/>
      <c r="G28" s="163" t="s">
        <v>97</v>
      </c>
      <c r="H28" s="162"/>
      <c r="I28" s="161"/>
      <c r="J28" s="162"/>
      <c r="K28" s="163" t="s">
        <v>97</v>
      </c>
      <c r="L28" s="162"/>
      <c r="M28" s="161"/>
      <c r="N28" s="162"/>
      <c r="O28" s="163" t="s">
        <v>97</v>
      </c>
      <c r="P28" s="161"/>
      <c r="Q28" s="162"/>
      <c r="R28" s="163"/>
      <c r="S28" s="162" t="s">
        <v>97</v>
      </c>
      <c r="T28" s="163"/>
      <c r="U28" s="161"/>
      <c r="V28" s="162"/>
      <c r="W28" s="163" t="s">
        <v>97</v>
      </c>
      <c r="X28" s="162"/>
      <c r="Z28" s="143"/>
      <c r="AA28" s="150"/>
      <c r="AB28" s="150"/>
      <c r="AC28" s="150"/>
      <c r="AD28" s="150"/>
      <c r="AE28" s="150"/>
      <c r="AF28" s="143"/>
    </row>
    <row r="29" spans="2:32" x14ac:dyDescent="0.15">
      <c r="B29" s="146" t="s">
        <v>0</v>
      </c>
      <c r="C29" s="158">
        <v>19</v>
      </c>
      <c r="D29" s="165" t="s">
        <v>1</v>
      </c>
      <c r="E29" s="168">
        <v>5775</v>
      </c>
      <c r="F29" s="168">
        <v>7197</v>
      </c>
      <c r="G29" s="168">
        <v>6515</v>
      </c>
      <c r="H29" s="169">
        <v>23936</v>
      </c>
      <c r="I29" s="166">
        <v>5880</v>
      </c>
      <c r="J29" s="167">
        <v>7148</v>
      </c>
      <c r="K29" s="143">
        <v>6557</v>
      </c>
      <c r="L29" s="167">
        <v>77635</v>
      </c>
      <c r="M29" s="166">
        <v>1575</v>
      </c>
      <c r="N29" s="167">
        <v>2415</v>
      </c>
      <c r="O29" s="143">
        <v>2119</v>
      </c>
      <c r="P29" s="166">
        <v>348598</v>
      </c>
      <c r="Q29" s="167">
        <v>2573</v>
      </c>
      <c r="R29" s="143">
        <v>3050</v>
      </c>
      <c r="S29" s="167">
        <v>2865</v>
      </c>
      <c r="T29" s="143">
        <v>62372</v>
      </c>
      <c r="U29" s="166">
        <v>2625</v>
      </c>
      <c r="V29" s="167">
        <v>3150</v>
      </c>
      <c r="W29" s="143">
        <v>2891</v>
      </c>
      <c r="X29" s="167">
        <v>68450</v>
      </c>
      <c r="Z29" s="143"/>
      <c r="AA29" s="150"/>
      <c r="AB29" s="150"/>
      <c r="AC29" s="150"/>
      <c r="AD29" s="150"/>
      <c r="AE29" s="150"/>
      <c r="AF29" s="143"/>
    </row>
    <row r="30" spans="2:32" x14ac:dyDescent="0.15">
      <c r="B30" s="166"/>
      <c r="C30" s="158">
        <v>20</v>
      </c>
      <c r="D30" s="171"/>
      <c r="E30" s="168">
        <v>5565</v>
      </c>
      <c r="F30" s="168">
        <v>6930</v>
      </c>
      <c r="G30" s="168">
        <v>6227</v>
      </c>
      <c r="H30" s="166">
        <v>37262</v>
      </c>
      <c r="I30" s="166">
        <v>5622</v>
      </c>
      <c r="J30" s="167">
        <v>7140</v>
      </c>
      <c r="K30" s="143">
        <v>6241</v>
      </c>
      <c r="L30" s="167">
        <v>102434</v>
      </c>
      <c r="M30" s="166">
        <v>1470</v>
      </c>
      <c r="N30" s="167">
        <v>2415</v>
      </c>
      <c r="O30" s="143">
        <v>1975</v>
      </c>
      <c r="P30" s="166">
        <v>383050</v>
      </c>
      <c r="Q30" s="167">
        <v>2520</v>
      </c>
      <c r="R30" s="143">
        <v>3150</v>
      </c>
      <c r="S30" s="167">
        <v>2833</v>
      </c>
      <c r="T30" s="143">
        <v>63548</v>
      </c>
      <c r="U30" s="166">
        <v>2625</v>
      </c>
      <c r="V30" s="167">
        <v>3360</v>
      </c>
      <c r="W30" s="143">
        <v>2904</v>
      </c>
      <c r="X30" s="167">
        <v>70437</v>
      </c>
      <c r="Z30" s="143"/>
      <c r="AA30" s="150"/>
      <c r="AB30" s="150"/>
      <c r="AC30" s="150"/>
      <c r="AD30" s="150"/>
      <c r="AE30" s="150"/>
      <c r="AF30" s="143"/>
    </row>
    <row r="31" spans="2:32" x14ac:dyDescent="0.15">
      <c r="B31" s="166"/>
      <c r="C31" s="158">
        <v>21</v>
      </c>
      <c r="D31" s="171"/>
      <c r="E31" s="166">
        <v>5145</v>
      </c>
      <c r="F31" s="167">
        <v>6615</v>
      </c>
      <c r="G31" s="143">
        <v>5598</v>
      </c>
      <c r="H31" s="167">
        <v>58097</v>
      </c>
      <c r="I31" s="166">
        <v>5250</v>
      </c>
      <c r="J31" s="167">
        <v>6615</v>
      </c>
      <c r="K31" s="143">
        <v>5696</v>
      </c>
      <c r="L31" s="167">
        <v>91989</v>
      </c>
      <c r="M31" s="166">
        <v>1260</v>
      </c>
      <c r="N31" s="167">
        <v>2205</v>
      </c>
      <c r="O31" s="143">
        <v>1804</v>
      </c>
      <c r="P31" s="166">
        <v>484564</v>
      </c>
      <c r="Q31" s="167">
        <v>2415</v>
      </c>
      <c r="R31" s="143">
        <v>3045</v>
      </c>
      <c r="S31" s="167">
        <v>2734</v>
      </c>
      <c r="T31" s="143">
        <v>69239</v>
      </c>
      <c r="U31" s="166">
        <v>2205</v>
      </c>
      <c r="V31" s="167">
        <v>3150</v>
      </c>
      <c r="W31" s="143">
        <v>2777</v>
      </c>
      <c r="X31" s="167">
        <v>77903</v>
      </c>
      <c r="Z31" s="143"/>
      <c r="AA31" s="143"/>
      <c r="AB31" s="143"/>
      <c r="AC31" s="143"/>
      <c r="AD31" s="143"/>
      <c r="AE31" s="143"/>
      <c r="AF31" s="143"/>
    </row>
    <row r="32" spans="2:32" x14ac:dyDescent="0.15">
      <c r="B32" s="166"/>
      <c r="C32" s="158">
        <v>22</v>
      </c>
      <c r="D32" s="171"/>
      <c r="E32" s="167">
        <v>4725</v>
      </c>
      <c r="F32" s="167">
        <v>5565</v>
      </c>
      <c r="G32" s="167">
        <v>5570</v>
      </c>
      <c r="H32" s="167">
        <v>43544</v>
      </c>
      <c r="I32" s="167">
        <v>5145</v>
      </c>
      <c r="J32" s="167">
        <v>6195</v>
      </c>
      <c r="K32" s="167">
        <v>5574</v>
      </c>
      <c r="L32" s="167">
        <v>90816</v>
      </c>
      <c r="M32" s="167">
        <v>1470</v>
      </c>
      <c r="N32" s="167">
        <v>2100</v>
      </c>
      <c r="O32" s="167">
        <v>1779</v>
      </c>
      <c r="P32" s="177">
        <v>510158</v>
      </c>
      <c r="Q32" s="167">
        <v>2205</v>
      </c>
      <c r="R32" s="167">
        <v>2890</v>
      </c>
      <c r="S32" s="167">
        <v>2575</v>
      </c>
      <c r="T32" s="167">
        <v>77058</v>
      </c>
      <c r="U32" s="167">
        <v>2520</v>
      </c>
      <c r="V32" s="167">
        <v>3045</v>
      </c>
      <c r="W32" s="167">
        <v>2747</v>
      </c>
      <c r="X32" s="171">
        <v>81021</v>
      </c>
      <c r="Z32" s="143"/>
      <c r="AA32" s="151"/>
      <c r="AB32" s="150"/>
      <c r="AC32" s="150"/>
      <c r="AD32" s="150"/>
      <c r="AE32" s="150"/>
      <c r="AF32" s="143"/>
    </row>
    <row r="33" spans="2:32" x14ac:dyDescent="0.15">
      <c r="B33" s="159"/>
      <c r="C33" s="163">
        <v>23</v>
      </c>
      <c r="D33" s="172"/>
      <c r="E33" s="178">
        <v>4620</v>
      </c>
      <c r="F33" s="178">
        <v>6510</v>
      </c>
      <c r="G33" s="178">
        <v>5478.1683874686096</v>
      </c>
      <c r="H33" s="178">
        <v>95239.200000000012</v>
      </c>
      <c r="I33" s="178">
        <v>4935</v>
      </c>
      <c r="J33" s="178">
        <v>6875.4000000000005</v>
      </c>
      <c r="K33" s="178">
        <v>5595.5278256879947</v>
      </c>
      <c r="L33" s="178">
        <v>128855.20000000001</v>
      </c>
      <c r="M33" s="178">
        <v>1470</v>
      </c>
      <c r="N33" s="178">
        <v>2047.5</v>
      </c>
      <c r="O33" s="178">
        <v>1753.2285652244132</v>
      </c>
      <c r="P33" s="179">
        <v>464004.39999999997</v>
      </c>
      <c r="Q33" s="178">
        <v>2100</v>
      </c>
      <c r="R33" s="178">
        <v>2940</v>
      </c>
      <c r="S33" s="178">
        <v>2613.8664402217455</v>
      </c>
      <c r="T33" s="178">
        <v>75055.7</v>
      </c>
      <c r="U33" s="178">
        <v>2415</v>
      </c>
      <c r="V33" s="178">
        <v>3360</v>
      </c>
      <c r="W33" s="178">
        <v>2802.9026794701126</v>
      </c>
      <c r="X33" s="178">
        <v>77644.2</v>
      </c>
      <c r="Z33" s="143"/>
      <c r="AA33" s="151"/>
      <c r="AB33" s="150"/>
      <c r="AC33" s="150"/>
      <c r="AD33" s="150"/>
      <c r="AE33" s="150"/>
      <c r="AF33" s="143"/>
    </row>
    <row r="34" spans="2:32" x14ac:dyDescent="0.15">
      <c r="B34" s="166" t="s">
        <v>98</v>
      </c>
      <c r="C34" s="158">
        <v>2</v>
      </c>
      <c r="D34" s="171" t="s">
        <v>99</v>
      </c>
      <c r="E34" s="169">
        <v>5250</v>
      </c>
      <c r="F34" s="169">
        <v>6300</v>
      </c>
      <c r="G34" s="169">
        <v>5567.1794410625353</v>
      </c>
      <c r="H34" s="167">
        <v>4768.8</v>
      </c>
      <c r="I34" s="167">
        <v>5250</v>
      </c>
      <c r="J34" s="167">
        <v>6479.55</v>
      </c>
      <c r="K34" s="167">
        <v>5733.6692935814663</v>
      </c>
      <c r="L34" s="167">
        <v>8072.2</v>
      </c>
      <c r="M34" s="167">
        <v>1470</v>
      </c>
      <c r="N34" s="167">
        <v>1785</v>
      </c>
      <c r="O34" s="167">
        <v>1638.9982083363691</v>
      </c>
      <c r="P34" s="167">
        <v>42829.3</v>
      </c>
      <c r="Q34" s="167">
        <v>2520</v>
      </c>
      <c r="R34" s="167">
        <v>2940</v>
      </c>
      <c r="S34" s="167">
        <v>2688.2351451721811</v>
      </c>
      <c r="T34" s="167">
        <v>5215.3999999999996</v>
      </c>
      <c r="U34" s="167">
        <v>2520</v>
      </c>
      <c r="V34" s="167">
        <v>2940</v>
      </c>
      <c r="W34" s="167">
        <v>2754.9810516342959</v>
      </c>
      <c r="X34" s="171">
        <v>7179.6</v>
      </c>
      <c r="Z34" s="143"/>
      <c r="AA34" s="151"/>
      <c r="AB34" s="150"/>
      <c r="AC34" s="150"/>
      <c r="AD34" s="150"/>
      <c r="AE34" s="150"/>
      <c r="AF34" s="143"/>
    </row>
    <row r="35" spans="2:32" x14ac:dyDescent="0.15">
      <c r="B35" s="166"/>
      <c r="C35" s="158">
        <v>3</v>
      </c>
      <c r="D35" s="171"/>
      <c r="E35" s="169">
        <v>5250</v>
      </c>
      <c r="F35" s="169">
        <v>6300</v>
      </c>
      <c r="G35" s="169">
        <v>5553.2761292016812</v>
      </c>
      <c r="H35" s="167">
        <v>7515.5</v>
      </c>
      <c r="I35" s="167">
        <v>5460</v>
      </c>
      <c r="J35" s="167">
        <v>6368.25</v>
      </c>
      <c r="K35" s="167">
        <v>5752.9273003578619</v>
      </c>
      <c r="L35" s="167">
        <v>6831.8</v>
      </c>
      <c r="M35" s="167">
        <v>1470</v>
      </c>
      <c r="N35" s="167">
        <v>1890</v>
      </c>
      <c r="O35" s="167">
        <v>1707.9600206099014</v>
      </c>
      <c r="P35" s="167">
        <v>41089.699999999997</v>
      </c>
      <c r="Q35" s="167">
        <v>2520</v>
      </c>
      <c r="R35" s="167">
        <v>2940</v>
      </c>
      <c r="S35" s="167">
        <v>2717.5945087302412</v>
      </c>
      <c r="T35" s="167">
        <v>4845.5</v>
      </c>
      <c r="U35" s="167">
        <v>2625</v>
      </c>
      <c r="V35" s="167">
        <v>2940</v>
      </c>
      <c r="W35" s="167">
        <v>2774.3330573820895</v>
      </c>
      <c r="X35" s="171">
        <v>6549.4</v>
      </c>
      <c r="Z35" s="143"/>
      <c r="AA35" s="143"/>
      <c r="AB35" s="143"/>
      <c r="AC35" s="143"/>
      <c r="AD35" s="143"/>
      <c r="AE35" s="143"/>
      <c r="AF35" s="143"/>
    </row>
    <row r="36" spans="2:32" x14ac:dyDescent="0.15">
      <c r="B36" s="166"/>
      <c r="C36" s="158">
        <v>4</v>
      </c>
      <c r="D36" s="171"/>
      <c r="E36" s="169">
        <v>5040</v>
      </c>
      <c r="F36" s="169">
        <v>6300</v>
      </c>
      <c r="G36" s="169">
        <v>5385.8529143898004</v>
      </c>
      <c r="H36" s="167">
        <v>6858.8</v>
      </c>
      <c r="I36" s="167">
        <v>5040</v>
      </c>
      <c r="J36" s="167">
        <v>6001.8</v>
      </c>
      <c r="K36" s="167">
        <v>5345.1331544089007</v>
      </c>
      <c r="L36" s="167">
        <v>14411.8</v>
      </c>
      <c r="M36" s="167">
        <v>1575</v>
      </c>
      <c r="N36" s="167">
        <v>2047.5</v>
      </c>
      <c r="O36" s="167">
        <v>1758.5785046235144</v>
      </c>
      <c r="P36" s="167">
        <v>42063</v>
      </c>
      <c r="Q36" s="167">
        <v>2520</v>
      </c>
      <c r="R36" s="167">
        <v>2940</v>
      </c>
      <c r="S36" s="167">
        <v>2691.6275902695957</v>
      </c>
      <c r="T36" s="167">
        <v>6650.7</v>
      </c>
      <c r="U36" s="167">
        <v>2730</v>
      </c>
      <c r="V36" s="167">
        <v>3097.5</v>
      </c>
      <c r="W36" s="167">
        <v>2816.9629737326754</v>
      </c>
      <c r="X36" s="171">
        <v>5533</v>
      </c>
    </row>
    <row r="37" spans="2:32" x14ac:dyDescent="0.15">
      <c r="B37" s="166"/>
      <c r="C37" s="158">
        <v>5</v>
      </c>
      <c r="D37" s="171"/>
      <c r="E37" s="169">
        <v>5040</v>
      </c>
      <c r="F37" s="169">
        <v>6090</v>
      </c>
      <c r="G37" s="169">
        <v>5286.092267985804</v>
      </c>
      <c r="H37" s="167">
        <v>8061.3</v>
      </c>
      <c r="I37" s="167">
        <v>5040</v>
      </c>
      <c r="J37" s="167">
        <v>5843.25</v>
      </c>
      <c r="K37" s="167">
        <v>5335.0714700642857</v>
      </c>
      <c r="L37" s="167">
        <v>7583.6</v>
      </c>
      <c r="M37" s="167">
        <v>1575</v>
      </c>
      <c r="N37" s="167">
        <v>2047.5</v>
      </c>
      <c r="O37" s="167">
        <v>1793.504758250192</v>
      </c>
      <c r="P37" s="167">
        <v>31249.5</v>
      </c>
      <c r="Q37" s="167">
        <v>2520</v>
      </c>
      <c r="R37" s="167">
        <v>2940</v>
      </c>
      <c r="S37" s="167">
        <v>2688.4890435297598</v>
      </c>
      <c r="T37" s="167">
        <v>6060.1</v>
      </c>
      <c r="U37" s="167">
        <v>2730</v>
      </c>
      <c r="V37" s="167">
        <v>3045</v>
      </c>
      <c r="W37" s="167">
        <v>2812.5459584761143</v>
      </c>
      <c r="X37" s="171">
        <v>6151.3</v>
      </c>
    </row>
    <row r="38" spans="2:32" x14ac:dyDescent="0.15">
      <c r="B38" s="166"/>
      <c r="C38" s="158">
        <v>6</v>
      </c>
      <c r="D38" s="171"/>
      <c r="E38" s="169">
        <v>4935</v>
      </c>
      <c r="F38" s="169">
        <v>6090</v>
      </c>
      <c r="G38" s="169">
        <v>5275.6130817207777</v>
      </c>
      <c r="H38" s="167">
        <v>7555.8</v>
      </c>
      <c r="I38" s="167">
        <v>5040</v>
      </c>
      <c r="J38" s="167">
        <v>6035.4000000000005</v>
      </c>
      <c r="K38" s="167">
        <v>5359.3906973981229</v>
      </c>
      <c r="L38" s="167">
        <v>12890</v>
      </c>
      <c r="M38" s="167">
        <v>1575</v>
      </c>
      <c r="N38" s="167">
        <v>2047.5</v>
      </c>
      <c r="O38" s="167">
        <v>1821.8098030824049</v>
      </c>
      <c r="P38" s="167">
        <v>36490</v>
      </c>
      <c r="Q38" s="167">
        <v>2520</v>
      </c>
      <c r="R38" s="167">
        <v>2940</v>
      </c>
      <c r="S38" s="167">
        <v>2719.8136503530254</v>
      </c>
      <c r="T38" s="167">
        <v>4876.7</v>
      </c>
      <c r="U38" s="167">
        <v>2730</v>
      </c>
      <c r="V38" s="167">
        <v>3045</v>
      </c>
      <c r="W38" s="167">
        <v>2836.8473536954998</v>
      </c>
      <c r="X38" s="171">
        <v>5378.1</v>
      </c>
    </row>
    <row r="39" spans="2:32" x14ac:dyDescent="0.15">
      <c r="B39" s="166"/>
      <c r="C39" s="158">
        <v>7</v>
      </c>
      <c r="D39" s="171"/>
      <c r="E39" s="169">
        <v>4725</v>
      </c>
      <c r="F39" s="169">
        <v>5985</v>
      </c>
      <c r="G39" s="169">
        <v>5164.249506207675</v>
      </c>
      <c r="H39" s="167">
        <v>5821.3</v>
      </c>
      <c r="I39" s="167">
        <v>5040</v>
      </c>
      <c r="J39" s="167">
        <v>6300</v>
      </c>
      <c r="K39" s="167">
        <v>5402.0701569355397</v>
      </c>
      <c r="L39" s="167">
        <v>7893.1</v>
      </c>
      <c r="M39" s="167">
        <v>1575</v>
      </c>
      <c r="N39" s="167">
        <v>1995</v>
      </c>
      <c r="O39" s="167">
        <v>1787.6042061464952</v>
      </c>
      <c r="P39" s="167">
        <v>38660.6</v>
      </c>
      <c r="Q39" s="167">
        <v>2310</v>
      </c>
      <c r="R39" s="167">
        <v>2940</v>
      </c>
      <c r="S39" s="167">
        <v>2609.9184202666383</v>
      </c>
      <c r="T39" s="167">
        <v>5299.8</v>
      </c>
      <c r="U39" s="167">
        <v>2625</v>
      </c>
      <c r="V39" s="167">
        <v>3045</v>
      </c>
      <c r="W39" s="167">
        <v>2816.8682174919545</v>
      </c>
      <c r="X39" s="171">
        <v>5618.2</v>
      </c>
    </row>
    <row r="40" spans="2:32" x14ac:dyDescent="0.15">
      <c r="B40" s="166"/>
      <c r="C40" s="158">
        <v>8</v>
      </c>
      <c r="D40" s="171"/>
      <c r="E40" s="169">
        <v>4620</v>
      </c>
      <c r="F40" s="169">
        <v>6090</v>
      </c>
      <c r="G40" s="169">
        <v>5251.5651242162103</v>
      </c>
      <c r="H40" s="167">
        <v>8661.9</v>
      </c>
      <c r="I40" s="167">
        <v>4935</v>
      </c>
      <c r="J40" s="167">
        <v>6300</v>
      </c>
      <c r="K40" s="167">
        <v>5481.3414918077833</v>
      </c>
      <c r="L40" s="167">
        <v>13362.8</v>
      </c>
      <c r="M40" s="167">
        <v>1680</v>
      </c>
      <c r="N40" s="167">
        <v>1995</v>
      </c>
      <c r="O40" s="167">
        <v>1817.7738649025823</v>
      </c>
      <c r="P40" s="167">
        <v>45225.5</v>
      </c>
      <c r="Q40" s="167">
        <v>2415</v>
      </c>
      <c r="R40" s="167">
        <v>2940</v>
      </c>
      <c r="S40" s="167">
        <v>2632.5842433697348</v>
      </c>
      <c r="T40" s="167">
        <v>4003.1</v>
      </c>
      <c r="U40" s="167">
        <v>2520</v>
      </c>
      <c r="V40" s="167">
        <v>3045</v>
      </c>
      <c r="W40" s="167">
        <v>2837.0364685278651</v>
      </c>
      <c r="X40" s="171">
        <v>5526.1</v>
      </c>
    </row>
    <row r="41" spans="2:32" x14ac:dyDescent="0.15">
      <c r="B41" s="166"/>
      <c r="C41" s="158">
        <v>9</v>
      </c>
      <c r="D41" s="171"/>
      <c r="E41" s="169">
        <v>4725</v>
      </c>
      <c r="F41" s="169">
        <v>6300</v>
      </c>
      <c r="G41" s="169">
        <v>5286.1783220678899</v>
      </c>
      <c r="H41" s="167">
        <v>6557.7</v>
      </c>
      <c r="I41" s="167">
        <v>5145</v>
      </c>
      <c r="J41" s="167">
        <v>6325.2</v>
      </c>
      <c r="K41" s="167">
        <v>5636.1225797229508</v>
      </c>
      <c r="L41" s="167">
        <v>8663.7999999999993</v>
      </c>
      <c r="M41" s="167">
        <v>1732.5</v>
      </c>
      <c r="N41" s="167">
        <v>1995</v>
      </c>
      <c r="O41" s="167">
        <v>1845.5088405380654</v>
      </c>
      <c r="P41" s="167">
        <v>35348.199999999997</v>
      </c>
      <c r="Q41" s="167">
        <v>2310</v>
      </c>
      <c r="R41" s="167">
        <v>2940</v>
      </c>
      <c r="S41" s="167">
        <v>2593.5379030273193</v>
      </c>
      <c r="T41" s="167">
        <v>4671.1000000000004</v>
      </c>
      <c r="U41" s="167">
        <v>2625</v>
      </c>
      <c r="V41" s="167">
        <v>3150</v>
      </c>
      <c r="W41" s="167">
        <v>2894.5373748609582</v>
      </c>
      <c r="X41" s="171">
        <v>5392</v>
      </c>
    </row>
    <row r="42" spans="2:32" x14ac:dyDescent="0.15">
      <c r="B42" s="166"/>
      <c r="C42" s="158">
        <v>10</v>
      </c>
      <c r="D42" s="171"/>
      <c r="E42" s="169">
        <v>5040</v>
      </c>
      <c r="F42" s="169">
        <v>6300</v>
      </c>
      <c r="G42" s="169">
        <v>5464.8848215373391</v>
      </c>
      <c r="H42" s="167">
        <v>8878.2999999999993</v>
      </c>
      <c r="I42" s="167">
        <v>5145</v>
      </c>
      <c r="J42" s="167">
        <v>6875.4000000000005</v>
      </c>
      <c r="K42" s="167">
        <v>5649.7558359107916</v>
      </c>
      <c r="L42" s="167">
        <v>7002.4</v>
      </c>
      <c r="M42" s="167">
        <v>1575</v>
      </c>
      <c r="N42" s="167">
        <v>1995</v>
      </c>
      <c r="O42" s="167">
        <v>1783.3070905892787</v>
      </c>
      <c r="P42" s="167">
        <v>36187.1</v>
      </c>
      <c r="Q42" s="167">
        <v>2100</v>
      </c>
      <c r="R42" s="167">
        <v>2730</v>
      </c>
      <c r="S42" s="167">
        <v>2425.6552263525946</v>
      </c>
      <c r="T42" s="167">
        <v>6017.1</v>
      </c>
      <c r="U42" s="167">
        <v>2625</v>
      </c>
      <c r="V42" s="167">
        <v>3150</v>
      </c>
      <c r="W42" s="167">
        <v>2843.3248993447542</v>
      </c>
      <c r="X42" s="171">
        <v>5507.1</v>
      </c>
    </row>
    <row r="43" spans="2:32" x14ac:dyDescent="0.15">
      <c r="B43" s="166"/>
      <c r="C43" s="158">
        <v>11</v>
      </c>
      <c r="D43" s="171"/>
      <c r="E43" s="169">
        <v>5250</v>
      </c>
      <c r="F43" s="169">
        <v>6300</v>
      </c>
      <c r="G43" s="169">
        <v>5670.7733801955992</v>
      </c>
      <c r="H43" s="167">
        <v>10057.700000000001</v>
      </c>
      <c r="I43" s="167">
        <v>5463.1500000000005</v>
      </c>
      <c r="J43" s="167">
        <v>6487.9500000000007</v>
      </c>
      <c r="K43" s="167">
        <v>6011.5348339347966</v>
      </c>
      <c r="L43" s="167">
        <v>9659.2999999999993</v>
      </c>
      <c r="M43" s="167">
        <v>1470</v>
      </c>
      <c r="N43" s="167">
        <v>1992.9</v>
      </c>
      <c r="O43" s="167">
        <v>1712.0844801307678</v>
      </c>
      <c r="P43" s="167">
        <v>30407.599999999999</v>
      </c>
      <c r="Q43" s="167">
        <v>2415</v>
      </c>
      <c r="R43" s="167">
        <v>2835</v>
      </c>
      <c r="S43" s="167">
        <v>2631.1804747831056</v>
      </c>
      <c r="T43" s="167">
        <v>5584.5</v>
      </c>
      <c r="U43" s="167">
        <v>2625</v>
      </c>
      <c r="V43" s="167">
        <v>3360</v>
      </c>
      <c r="W43" s="167">
        <v>2963.0142338384303</v>
      </c>
      <c r="X43" s="171">
        <v>6837.4</v>
      </c>
    </row>
    <row r="44" spans="2:32" x14ac:dyDescent="0.15">
      <c r="B44" s="166"/>
      <c r="C44" s="158">
        <v>12</v>
      </c>
      <c r="D44" s="171"/>
      <c r="E44" s="169">
        <v>5250</v>
      </c>
      <c r="F44" s="169">
        <v>6510</v>
      </c>
      <c r="G44" s="169">
        <v>5828.3543423271485</v>
      </c>
      <c r="H44" s="167">
        <v>12594.6</v>
      </c>
      <c r="I44" s="167">
        <v>5460</v>
      </c>
      <c r="J44" s="167">
        <v>6630.75</v>
      </c>
      <c r="K44" s="167">
        <v>6102.528856072533</v>
      </c>
      <c r="L44" s="167">
        <v>27723.1</v>
      </c>
      <c r="M44" s="167">
        <v>1470</v>
      </c>
      <c r="N44" s="167">
        <v>1890</v>
      </c>
      <c r="O44" s="167">
        <v>1685.8232382922138</v>
      </c>
      <c r="P44" s="167">
        <v>43813.3</v>
      </c>
      <c r="Q44" s="167">
        <v>2100</v>
      </c>
      <c r="R44" s="167">
        <v>2835</v>
      </c>
      <c r="S44" s="167">
        <v>2521.0698516729908</v>
      </c>
      <c r="T44" s="167">
        <v>13065.8</v>
      </c>
      <c r="U44" s="167">
        <v>2415</v>
      </c>
      <c r="V44" s="167">
        <v>3129</v>
      </c>
      <c r="W44" s="167">
        <v>2733.1541561496097</v>
      </c>
      <c r="X44" s="171">
        <v>8796.6</v>
      </c>
    </row>
    <row r="45" spans="2:32" x14ac:dyDescent="0.15">
      <c r="B45" s="166" t="s">
        <v>100</v>
      </c>
      <c r="C45" s="158">
        <v>1</v>
      </c>
      <c r="D45" s="171" t="s">
        <v>99</v>
      </c>
      <c r="E45" s="169">
        <v>4725</v>
      </c>
      <c r="F45" s="169">
        <v>6090</v>
      </c>
      <c r="G45" s="169">
        <v>5254.2690014903119</v>
      </c>
      <c r="H45" s="167">
        <v>7817.4</v>
      </c>
      <c r="I45" s="167">
        <v>4625.25</v>
      </c>
      <c r="J45" s="167">
        <v>6365.1</v>
      </c>
      <c r="K45" s="167">
        <v>5448.2917652626602</v>
      </c>
      <c r="L45" s="167">
        <v>7938.3</v>
      </c>
      <c r="M45" s="167">
        <v>1470</v>
      </c>
      <c r="N45" s="167">
        <v>2047.5</v>
      </c>
      <c r="O45" s="167">
        <v>1769.8667992498033</v>
      </c>
      <c r="P45" s="167">
        <v>41147.5</v>
      </c>
      <c r="Q45" s="167">
        <v>2100</v>
      </c>
      <c r="R45" s="167">
        <v>2730</v>
      </c>
      <c r="S45" s="167">
        <v>2553.3331055688423</v>
      </c>
      <c r="T45" s="167">
        <v>5758.5</v>
      </c>
      <c r="U45" s="167">
        <v>2310</v>
      </c>
      <c r="V45" s="167">
        <v>3150</v>
      </c>
      <c r="W45" s="167">
        <v>2731.2762797074956</v>
      </c>
      <c r="X45" s="171">
        <v>7766.3</v>
      </c>
    </row>
    <row r="46" spans="2:32" x14ac:dyDescent="0.15">
      <c r="B46" s="159"/>
      <c r="C46" s="163">
        <v>2</v>
      </c>
      <c r="D46" s="172"/>
      <c r="E46" s="180">
        <v>4588.5</v>
      </c>
      <c r="F46" s="180">
        <v>6111</v>
      </c>
      <c r="G46" s="180">
        <v>5197.8763191280796</v>
      </c>
      <c r="H46" s="133">
        <v>9910.9</v>
      </c>
      <c r="I46" s="133">
        <v>4672.5</v>
      </c>
      <c r="J46" s="133">
        <v>6337.8</v>
      </c>
      <c r="K46" s="133">
        <v>5462.0632794637286</v>
      </c>
      <c r="L46" s="133">
        <v>6440.2</v>
      </c>
      <c r="M46" s="133">
        <v>1260</v>
      </c>
      <c r="N46" s="133">
        <v>2005.5</v>
      </c>
      <c r="O46" s="133">
        <v>1595.7991855089219</v>
      </c>
      <c r="P46" s="133">
        <v>32679</v>
      </c>
      <c r="Q46" s="133">
        <v>1890</v>
      </c>
      <c r="R46" s="133">
        <v>2730</v>
      </c>
      <c r="S46" s="133">
        <v>2388.3654154330879</v>
      </c>
      <c r="T46" s="133">
        <v>5014.2</v>
      </c>
      <c r="U46" s="133">
        <v>1785</v>
      </c>
      <c r="V46" s="133">
        <v>3150</v>
      </c>
      <c r="W46" s="133">
        <v>2414.9627825698981</v>
      </c>
      <c r="X46" s="172">
        <v>5677.2</v>
      </c>
    </row>
    <row r="47" spans="2:32" ht="3" customHeight="1" x14ac:dyDescent="0.15">
      <c r="B47" s="143"/>
      <c r="C47" s="158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spans="2:32" ht="12.75" customHeight="1" x14ac:dyDescent="0.15">
      <c r="B48" s="145" t="s">
        <v>106</v>
      </c>
      <c r="C48" s="144" t="s">
        <v>107</v>
      </c>
    </row>
    <row r="49" spans="2:3" ht="12.75" customHeight="1" x14ac:dyDescent="0.15">
      <c r="B49" s="181" t="s">
        <v>108</v>
      </c>
      <c r="C49" s="144" t="s">
        <v>109</v>
      </c>
    </row>
    <row r="50" spans="2:3" ht="12.75" customHeight="1" x14ac:dyDescent="0.15">
      <c r="B50" s="18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82</vt:i4>
      </vt:variant>
      <vt:variant>
        <vt:lpstr>名前付き一覧</vt:lpstr>
      </vt:variant>
      <vt:variant>
        <vt:i4>3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取扱量１</vt:lpstr>
      <vt:lpstr>取扱量２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2012-02-26T07:52:46Z</cp:lastPrinted>
  <dcterms:created xsi:type="dcterms:W3CDTF">2006-02-22T01:45:43Z</dcterms:created>
  <dcterms:modified xsi:type="dcterms:W3CDTF">2022-10-07T06:45:39Z</dcterms:modified>
</cp:coreProperties>
</file>